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<sst xmlns="http://schemas.openxmlformats.org/spreadsheetml/2006/main" count="1100" uniqueCount="215">
  <si>
    <t>číslo zmluvy</t>
  </si>
  <si>
    <t>ťažba a približovanie</t>
  </si>
  <si>
    <t>druh</t>
  </si>
  <si>
    <t>technológia</t>
  </si>
  <si>
    <t>objem</t>
  </si>
  <si>
    <t>CENA</t>
  </si>
  <si>
    <t>celková</t>
  </si>
  <si>
    <t>dátum</t>
  </si>
  <si>
    <t>trvanie zmluvy</t>
  </si>
  <si>
    <t>ZHODOVITEL</t>
  </si>
  <si>
    <t>ICO</t>
  </si>
  <si>
    <t>IC_DPH</t>
  </si>
  <si>
    <t>Adresa</t>
  </si>
  <si>
    <t>BANKA</t>
  </si>
  <si>
    <t>C_UCTU</t>
  </si>
  <si>
    <t>LO</t>
  </si>
  <si>
    <t>PLAN_ROK</t>
  </si>
  <si>
    <t>v poraste :</t>
  </si>
  <si>
    <t>ťažby</t>
  </si>
  <si>
    <t>v m3</t>
  </si>
  <si>
    <t>za m3</t>
  </si>
  <si>
    <t>cena</t>
  </si>
  <si>
    <t>vyhotovenia</t>
  </si>
  <si>
    <t>od</t>
  </si>
  <si>
    <t>do</t>
  </si>
  <si>
    <t>259</t>
  </si>
  <si>
    <t>b11</t>
  </si>
  <si>
    <t>OU</t>
  </si>
  <si>
    <t>UKT</t>
  </si>
  <si>
    <t>Marek Giertl</t>
  </si>
  <si>
    <t>Ponická Lehôtka  3</t>
  </si>
  <si>
    <t>Tatrabanka</t>
  </si>
  <si>
    <t>2922829279/1100</t>
  </si>
  <si>
    <t>1155</t>
  </si>
  <si>
    <t>01</t>
  </si>
  <si>
    <t>156</t>
  </si>
  <si>
    <t>a11</t>
  </si>
  <si>
    <t>Vendo kurak</t>
  </si>
  <si>
    <t>SK20224522157</t>
  </si>
  <si>
    <t>Sihelné 260</t>
  </si>
  <si>
    <t>VUB</t>
  </si>
  <si>
    <t>1213778259/0200</t>
  </si>
  <si>
    <t>45</t>
  </si>
  <si>
    <t>LAN</t>
  </si>
  <si>
    <t>DR DREVO</t>
  </si>
  <si>
    <t>36023892</t>
  </si>
  <si>
    <t>SK 2020086354</t>
  </si>
  <si>
    <t>Skubinska cesta 86</t>
  </si>
  <si>
    <t>Sl Sp BB</t>
  </si>
  <si>
    <t>1111048319/0900</t>
  </si>
  <si>
    <t>40</t>
  </si>
  <si>
    <t xml:space="preserve"> </t>
  </si>
  <si>
    <t>11</t>
  </si>
  <si>
    <t>Miroslav Oravec</t>
  </si>
  <si>
    <t>Dolný Harmanec 1</t>
  </si>
  <si>
    <t>Sl.Sporiteľňa</t>
  </si>
  <si>
    <t>302320077/0900</t>
  </si>
  <si>
    <t>00</t>
  </si>
  <si>
    <t>NV</t>
  </si>
  <si>
    <t>TUX s.r.o</t>
  </si>
  <si>
    <t>SK 1042805753</t>
  </si>
  <si>
    <t>Prachatická 14, P.O. Box č.184</t>
  </si>
  <si>
    <t>960 01 Zvolen</t>
  </si>
  <si>
    <t>Volksbank SK Zvolen</t>
  </si>
  <si>
    <t>4380029099/3100</t>
  </si>
  <si>
    <t>FORESTRA s.r.o.</t>
  </si>
  <si>
    <t>SK2022768528</t>
  </si>
  <si>
    <t>ČSOB</t>
  </si>
  <si>
    <t>4007477539/7500</t>
  </si>
  <si>
    <t>a01</t>
  </si>
  <si>
    <t>Elena Boháčiková</t>
  </si>
  <si>
    <t>SK 1020568274</t>
  </si>
  <si>
    <t>Bány 26,</t>
  </si>
  <si>
    <t>976 56 Pohronská polhora</t>
  </si>
  <si>
    <t>1237596353/0200</t>
  </si>
  <si>
    <t>a00</t>
  </si>
  <si>
    <t>K+T</t>
  </si>
  <si>
    <t>Lubomír Chladný</t>
  </si>
  <si>
    <t>SK1034975040</t>
  </si>
  <si>
    <t>2564597059/0200</t>
  </si>
  <si>
    <t>ihličnaté</t>
  </si>
  <si>
    <t xml:space="preserve"> Marián Zauška – PLATAN</t>
  </si>
  <si>
    <t xml:space="preserve">SK1045660143          </t>
  </si>
  <si>
    <t>Maršála Malinovského 1944/1</t>
  </si>
  <si>
    <t xml:space="preserve">Slovenská sporiteľňa pob. Zvolen       </t>
  </si>
  <si>
    <t>401864256/0900</t>
  </si>
  <si>
    <t>listnaté</t>
  </si>
  <si>
    <t>trvanie v</t>
  </si>
  <si>
    <t>plenie na</t>
  </si>
  <si>
    <t>quartaloch</t>
  </si>
  <si>
    <t>quartál</t>
  </si>
  <si>
    <t>VU</t>
  </si>
  <si>
    <t>31.9.2012</t>
  </si>
  <si>
    <t>Ján Kurák</t>
  </si>
  <si>
    <t>1021594937 SK</t>
  </si>
  <si>
    <t>Vlkanová, Vlkanovská 32</t>
  </si>
  <si>
    <t>97631 Vlkanová</t>
  </si>
  <si>
    <t>Sl.sporiteľňa</t>
  </si>
  <si>
    <t>50202460/0900</t>
  </si>
  <si>
    <t>13/3/2012</t>
  </si>
  <si>
    <t>31.6.2012</t>
  </si>
  <si>
    <t>14/3/2012</t>
  </si>
  <si>
    <t>JKDREV</t>
  </si>
  <si>
    <t>SK2020288763</t>
  </si>
  <si>
    <t>Ľaliová 27</t>
  </si>
  <si>
    <t>301674500/0900</t>
  </si>
  <si>
    <t>Lupták Erik</t>
  </si>
  <si>
    <t>Veľkolúcka ulica 51</t>
  </si>
  <si>
    <t>96231 Veľká Luka</t>
  </si>
  <si>
    <t>VUB BB</t>
  </si>
  <si>
    <t>2421190251/0200</t>
  </si>
  <si>
    <t>M+H sro</t>
  </si>
  <si>
    <t>SK 2022179214</t>
  </si>
  <si>
    <t>Horný rad 329/12</t>
  </si>
  <si>
    <t>97657 Michalová</t>
  </si>
  <si>
    <t>Čsob</t>
  </si>
  <si>
    <t>4003530224/7500</t>
  </si>
  <si>
    <t>1/1/2012</t>
  </si>
  <si>
    <t>2/1/2012</t>
  </si>
  <si>
    <t>3/1/2012</t>
  </si>
  <si>
    <t>4/1/2012</t>
  </si>
  <si>
    <t>5/1/2012</t>
  </si>
  <si>
    <t>6/1/2012</t>
  </si>
  <si>
    <t>7/1/2012</t>
  </si>
  <si>
    <t>8/1/2012</t>
  </si>
  <si>
    <t>Kordíky 50</t>
  </si>
  <si>
    <t>9/1/2012</t>
  </si>
  <si>
    <t>10/2/2012</t>
  </si>
  <si>
    <t>11/3/2012</t>
  </si>
  <si>
    <t>12/3/2012</t>
  </si>
  <si>
    <t>b00</t>
  </si>
  <si>
    <t>10</t>
  </si>
  <si>
    <t>15/3/2012</t>
  </si>
  <si>
    <t>16/3/2012</t>
  </si>
  <si>
    <t>17/3/2012</t>
  </si>
  <si>
    <t>Marian Bardelčík</t>
  </si>
  <si>
    <t>Hrable č31,</t>
  </si>
  <si>
    <t>1947823557/0200</t>
  </si>
  <si>
    <t>18/3/2012</t>
  </si>
  <si>
    <t>19/3/2012</t>
  </si>
  <si>
    <t>LKT</t>
  </si>
  <si>
    <t>20/3/2012</t>
  </si>
  <si>
    <t>C00</t>
  </si>
  <si>
    <t>Margeta ml.</t>
  </si>
  <si>
    <t>SK 7106107503</t>
  </si>
  <si>
    <t>Laskomer 53</t>
  </si>
  <si>
    <t>97401 Banská Bystrica</t>
  </si>
  <si>
    <t>Sl. Spo.</t>
  </si>
  <si>
    <t>8484349319/0900</t>
  </si>
  <si>
    <t>21/4/2012</t>
  </si>
  <si>
    <t>MIFAN</t>
  </si>
  <si>
    <t>sk2020089225</t>
  </si>
  <si>
    <t>Podlavická cesta 85</t>
  </si>
  <si>
    <t>97409 Banská Bystrica</t>
  </si>
  <si>
    <t xml:space="preserve">SS as ,II.MSP,B.Bystrica                                                </t>
  </si>
  <si>
    <t>302008913/0900</t>
  </si>
  <si>
    <t>22/4/2012</t>
  </si>
  <si>
    <t>23/4/2012</t>
  </si>
  <si>
    <t>24/4/2012</t>
  </si>
  <si>
    <t>25/4/2012</t>
  </si>
  <si>
    <t>b01</t>
  </si>
  <si>
    <t>26/5/2012</t>
  </si>
  <si>
    <t>riziková ťažba</t>
  </si>
  <si>
    <t>38a</t>
  </si>
  <si>
    <t>27/5/2012</t>
  </si>
  <si>
    <t>SK1084348474</t>
  </si>
  <si>
    <t>Vlkanovská 43/32</t>
  </si>
  <si>
    <t>976 31 Vlkanová</t>
  </si>
  <si>
    <t>5027275525/0900</t>
  </si>
  <si>
    <t>28/5/2012</t>
  </si>
  <si>
    <t>29/5/2012</t>
  </si>
  <si>
    <t>preťahovanie z VM na OM</t>
  </si>
  <si>
    <t>30/5/2012</t>
  </si>
  <si>
    <t>zrážka</t>
  </si>
  <si>
    <t>cca 150</t>
  </si>
  <si>
    <t>31/5/2012</t>
  </si>
  <si>
    <t>V. Kekelák</t>
  </si>
  <si>
    <t>14422697</t>
  </si>
  <si>
    <t>sk1029396005</t>
  </si>
  <si>
    <t>1072549312/0200</t>
  </si>
  <si>
    <t>32/5/2012</t>
  </si>
  <si>
    <t>33/5/2012</t>
  </si>
  <si>
    <t>34/5/2012</t>
  </si>
  <si>
    <t>20</t>
  </si>
  <si>
    <t>35/5/2012</t>
  </si>
  <si>
    <t>36/5/2012</t>
  </si>
  <si>
    <t>36/7/2012</t>
  </si>
  <si>
    <t>37/7/2012</t>
  </si>
  <si>
    <t>38/7/2012</t>
  </si>
  <si>
    <t>a10</t>
  </si>
  <si>
    <t>39/7/2012</t>
  </si>
  <si>
    <t>40/7/2012</t>
  </si>
  <si>
    <t>41/7/2012</t>
  </si>
  <si>
    <t>Slavomír Nemčok</t>
  </si>
  <si>
    <t>42/7/2012</t>
  </si>
  <si>
    <t>02946 Sihelné</t>
  </si>
  <si>
    <t>43/7/2012</t>
  </si>
  <si>
    <t xml:space="preserve"> 3</t>
  </si>
  <si>
    <t xml:space="preserve"> 4</t>
  </si>
  <si>
    <t xml:space="preserve"> 2</t>
  </si>
  <si>
    <t>44/7/2012</t>
  </si>
  <si>
    <t>45/7/2012</t>
  </si>
  <si>
    <t>46/7/2012</t>
  </si>
  <si>
    <t>horolezecky</t>
  </si>
  <si>
    <t>47/7/2012</t>
  </si>
  <si>
    <t>e00</t>
  </si>
  <si>
    <t>48/7/2012</t>
  </si>
  <si>
    <t>Veľkolúcka ulica 31</t>
  </si>
  <si>
    <t>49/7/2012</t>
  </si>
  <si>
    <t>peň</t>
  </si>
  <si>
    <t>50/7/2012</t>
  </si>
  <si>
    <t>51/7/2012</t>
  </si>
  <si>
    <t>52/7/2012</t>
  </si>
  <si>
    <t>53/7/2012</t>
  </si>
  <si>
    <t>54/7/2012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</si>
</sst>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1" fontId="2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0" xfId="0" applyNumberFormat="1" applyFont="1" applyFill="1" applyAlignment="1">
      <alignment/>
    </xf>
    <xf numFmtId="14" fontId="2" fillId="2" borderId="1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1" fontId="2" fillId="2" borderId="1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/>
    </xf>
    <xf numFmtId="49" fontId="9" fillId="0" borderId="0" xfId="19" applyNumberFormat="1" applyFont="1" applyFill="1" applyBorder="1" applyAlignment="1">
      <alignment horizontal="left"/>
      <protection/>
    </xf>
    <xf numFmtId="14" fontId="0" fillId="0" borderId="0" xfId="0" applyNumberFormat="1" applyFont="1" applyFill="1" applyBorder="1" applyAlignment="1">
      <alignment horizontal="right"/>
    </xf>
    <xf numFmtId="49" fontId="9" fillId="0" borderId="0" xfId="20" applyNumberFormat="1" applyFont="1" applyFill="1" applyBorder="1" applyAlignment="1">
      <alignment horizontal="left"/>
      <protection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4" fontId="0" fillId="0" borderId="0" xfId="0" applyNumberFormat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e_projekt_ť_2009 po vyznačení" xfId="19"/>
    <cellStyle name="normálne_projekt_ť_201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B236"/>
  <sheetViews>
    <sheetView tabSelected="1" workbookViewId="0" topLeftCell="A113">
      <selection activeCell="N65" sqref="N65"/>
    </sheetView>
  </sheetViews>
  <sheetFormatPr defaultColWidth="9.140625" defaultRowHeight="12.75"/>
  <cols>
    <col min="1" max="1" width="1.7109375" style="11" customWidth="1"/>
    <col min="2" max="2" width="2.421875" style="11" customWidth="1"/>
    <col min="3" max="3" width="2.00390625" style="11" customWidth="1"/>
    <col min="4" max="4" width="1.7109375" style="11" customWidth="1"/>
    <col min="5" max="5" width="10.8515625" style="33" customWidth="1"/>
    <col min="6" max="6" width="9.7109375" style="33" customWidth="1"/>
    <col min="7" max="7" width="6.140625" style="11" customWidth="1"/>
    <col min="8" max="8" width="6.8515625" style="11" customWidth="1"/>
    <col min="9" max="9" width="8.7109375" style="11" customWidth="1"/>
    <col min="10" max="10" width="7.140625" style="11" customWidth="1"/>
    <col min="11" max="11" width="6.421875" style="11" customWidth="1"/>
    <col min="12" max="12" width="7.57421875" style="11" customWidth="1"/>
    <col min="13" max="13" width="7.00390625" style="29" customWidth="1"/>
    <col min="14" max="14" width="14.28125" style="29" customWidth="1"/>
    <col min="15" max="15" width="12.7109375" style="11" customWidth="1"/>
    <col min="16" max="16" width="8.8515625" style="39" customWidth="1"/>
    <col min="17" max="17" width="10.140625" style="11" customWidth="1"/>
    <col min="18" max="18" width="12.00390625" style="37" customWidth="1"/>
    <col min="19" max="19" width="12.421875" style="27" customWidth="1"/>
    <col min="20" max="20" width="24.28125" style="27" customWidth="1"/>
    <col min="21" max="21" width="12.140625" style="11" customWidth="1"/>
    <col min="22" max="22" width="26.8515625" style="11" customWidth="1"/>
    <col min="23" max="23" width="13.421875" style="27" customWidth="1"/>
    <col min="24" max="16384" width="9.140625" style="11" customWidth="1"/>
  </cols>
  <sheetData>
    <row r="1" spans="3:28" s="1" customFormat="1" ht="11.25">
      <c r="C1" s="2"/>
      <c r="D1" s="2"/>
      <c r="E1" s="70" t="s">
        <v>0</v>
      </c>
      <c r="F1" s="42" t="s">
        <v>1</v>
      </c>
      <c r="G1" s="43" t="s">
        <v>51</v>
      </c>
      <c r="H1" s="3" t="s">
        <v>2</v>
      </c>
      <c r="I1" s="44" t="s">
        <v>87</v>
      </c>
      <c r="J1" s="2" t="s">
        <v>88</v>
      </c>
      <c r="K1" s="3" t="s">
        <v>3</v>
      </c>
      <c r="L1" s="2" t="s">
        <v>4</v>
      </c>
      <c r="M1" s="4" t="s">
        <v>5</v>
      </c>
      <c r="N1" s="5" t="s">
        <v>6</v>
      </c>
      <c r="O1" s="6" t="s">
        <v>7</v>
      </c>
      <c r="P1" s="40" t="s">
        <v>8</v>
      </c>
      <c r="Q1" s="41" t="s">
        <v>197</v>
      </c>
      <c r="R1" s="7" t="s">
        <v>198</v>
      </c>
      <c r="S1" s="3" t="s">
        <v>9</v>
      </c>
      <c r="T1" s="8" t="s">
        <v>10</v>
      </c>
      <c r="U1" s="3" t="s">
        <v>11</v>
      </c>
      <c r="V1" s="9" t="s">
        <v>12</v>
      </c>
      <c r="W1" s="10" t="s">
        <v>199</v>
      </c>
      <c r="X1" s="3" t="s">
        <v>13</v>
      </c>
      <c r="Y1" s="3" t="s">
        <v>14</v>
      </c>
      <c r="Z1" s="2"/>
      <c r="AA1" s="2"/>
      <c r="AB1" s="2"/>
    </row>
    <row r="2" spans="3:28" s="1" customFormat="1" ht="11.25">
      <c r="C2" s="2"/>
      <c r="D2" s="2"/>
      <c r="E2" s="65"/>
      <c r="F2" s="66" t="s">
        <v>17</v>
      </c>
      <c r="G2" s="66"/>
      <c r="H2" s="2" t="s">
        <v>18</v>
      </c>
      <c r="I2" s="44" t="s">
        <v>89</v>
      </c>
      <c r="J2" s="2" t="s">
        <v>90</v>
      </c>
      <c r="K2" s="2"/>
      <c r="L2" s="2" t="s">
        <v>19</v>
      </c>
      <c r="M2" s="5" t="s">
        <v>20</v>
      </c>
      <c r="N2" s="5" t="s">
        <v>21</v>
      </c>
      <c r="O2" s="67" t="s">
        <v>22</v>
      </c>
      <c r="P2" s="67" t="s">
        <v>23</v>
      </c>
      <c r="Q2" s="68" t="s">
        <v>24</v>
      </c>
      <c r="R2" s="7"/>
      <c r="S2" s="44"/>
      <c r="T2" s="69"/>
      <c r="U2" s="44"/>
      <c r="V2" s="44"/>
      <c r="W2" s="44"/>
      <c r="X2" s="44"/>
      <c r="Y2" s="44"/>
      <c r="Z2" s="2"/>
      <c r="AA2" s="2" t="s">
        <v>15</v>
      </c>
      <c r="AB2" s="2" t="s">
        <v>16</v>
      </c>
    </row>
    <row r="3" spans="5:25" ht="12.75">
      <c r="E3" s="51" t="s">
        <v>117</v>
      </c>
      <c r="F3" s="45" t="s">
        <v>25</v>
      </c>
      <c r="G3" s="52" t="s">
        <v>26</v>
      </c>
      <c r="H3" s="18" t="s">
        <v>27</v>
      </c>
      <c r="I3" s="18"/>
      <c r="J3" s="18">
        <v>1</v>
      </c>
      <c r="K3" s="18" t="s">
        <v>28</v>
      </c>
      <c r="L3" s="18">
        <v>690</v>
      </c>
      <c r="M3" s="18">
        <v>9.5</v>
      </c>
      <c r="N3" s="18">
        <f aca="true" t="shared" si="0" ref="N3:N34">L3*M3</f>
        <v>6555</v>
      </c>
      <c r="O3" s="12">
        <v>40911</v>
      </c>
      <c r="P3" s="12">
        <f aca="true" t="shared" si="1" ref="P3:P30">O3</f>
        <v>40911</v>
      </c>
      <c r="Q3" s="46">
        <v>40999</v>
      </c>
      <c r="R3" s="14">
        <v>63</v>
      </c>
      <c r="S3" s="15" t="s">
        <v>29</v>
      </c>
      <c r="T3" s="16">
        <v>41181735</v>
      </c>
      <c r="U3" s="17"/>
      <c r="V3" s="17" t="s">
        <v>30</v>
      </c>
      <c r="W3" s="18"/>
      <c r="X3" s="15" t="s">
        <v>31</v>
      </c>
      <c r="Y3" s="17" t="s">
        <v>32</v>
      </c>
    </row>
    <row r="4" spans="5:25" ht="12.75">
      <c r="E4" s="51" t="s">
        <v>117</v>
      </c>
      <c r="F4" s="45" t="s">
        <v>33</v>
      </c>
      <c r="G4" s="52" t="s">
        <v>34</v>
      </c>
      <c r="H4" s="18" t="s">
        <v>27</v>
      </c>
      <c r="I4" s="18"/>
      <c r="J4" s="18">
        <v>1</v>
      </c>
      <c r="K4" s="18" t="s">
        <v>28</v>
      </c>
      <c r="L4" s="18">
        <v>650</v>
      </c>
      <c r="M4" s="18">
        <v>11.5</v>
      </c>
      <c r="N4" s="18">
        <f t="shared" si="0"/>
        <v>7475</v>
      </c>
      <c r="O4" s="12">
        <v>40911</v>
      </c>
      <c r="P4" s="12">
        <f t="shared" si="1"/>
        <v>40911</v>
      </c>
      <c r="Q4" s="46">
        <v>40999</v>
      </c>
      <c r="R4" s="14">
        <v>63</v>
      </c>
      <c r="S4" s="15" t="s">
        <v>29</v>
      </c>
      <c r="T4" s="16">
        <v>41181735</v>
      </c>
      <c r="U4" s="17"/>
      <c r="V4" s="17" t="s">
        <v>30</v>
      </c>
      <c r="W4" s="18"/>
      <c r="X4" s="15" t="s">
        <v>31</v>
      </c>
      <c r="Y4" s="17" t="s">
        <v>32</v>
      </c>
    </row>
    <row r="5" spans="5:25" ht="12.75">
      <c r="E5" s="51" t="s">
        <v>118</v>
      </c>
      <c r="F5" s="45" t="s">
        <v>35</v>
      </c>
      <c r="G5" s="52" t="s">
        <v>36</v>
      </c>
      <c r="H5" s="18" t="s">
        <v>27</v>
      </c>
      <c r="I5" s="18"/>
      <c r="J5" s="18">
        <v>1</v>
      </c>
      <c r="K5" s="18" t="s">
        <v>28</v>
      </c>
      <c r="L5" s="18">
        <v>360</v>
      </c>
      <c r="M5" s="18">
        <v>12</v>
      </c>
      <c r="N5" s="18">
        <f t="shared" si="0"/>
        <v>4320</v>
      </c>
      <c r="O5" s="12">
        <v>40911</v>
      </c>
      <c r="P5" s="12">
        <f t="shared" si="1"/>
        <v>40911</v>
      </c>
      <c r="Q5" s="46">
        <v>40999</v>
      </c>
      <c r="R5" s="14">
        <v>50</v>
      </c>
      <c r="S5" s="18" t="s">
        <v>37</v>
      </c>
      <c r="T5" s="19">
        <v>33597375</v>
      </c>
      <c r="U5" s="20" t="s">
        <v>38</v>
      </c>
      <c r="V5" s="21" t="s">
        <v>39</v>
      </c>
      <c r="W5" s="15"/>
      <c r="X5" s="22" t="s">
        <v>40</v>
      </c>
      <c r="Y5" s="20" t="s">
        <v>41</v>
      </c>
    </row>
    <row r="6" spans="5:25" ht="12.75">
      <c r="E6" s="51" t="s">
        <v>119</v>
      </c>
      <c r="F6" s="47" t="s">
        <v>42</v>
      </c>
      <c r="G6" s="52" t="s">
        <v>36</v>
      </c>
      <c r="H6" s="18" t="s">
        <v>27</v>
      </c>
      <c r="I6" s="18"/>
      <c r="J6" s="18">
        <v>1</v>
      </c>
      <c r="K6" s="18" t="s">
        <v>43</v>
      </c>
      <c r="L6" s="18">
        <v>300</v>
      </c>
      <c r="M6" s="18">
        <v>17.98</v>
      </c>
      <c r="N6" s="18">
        <f t="shared" si="0"/>
        <v>5394</v>
      </c>
      <c r="O6" s="12">
        <v>40911</v>
      </c>
      <c r="P6" s="12">
        <f t="shared" si="1"/>
        <v>40911</v>
      </c>
      <c r="Q6" s="46">
        <v>40999</v>
      </c>
      <c r="R6" s="14">
        <v>56</v>
      </c>
      <c r="S6" s="22" t="s">
        <v>44</v>
      </c>
      <c r="T6" s="19" t="s">
        <v>45</v>
      </c>
      <c r="U6" s="20" t="s">
        <v>46</v>
      </c>
      <c r="V6" s="20" t="s">
        <v>47</v>
      </c>
      <c r="W6" s="22"/>
      <c r="X6" s="22" t="s">
        <v>48</v>
      </c>
      <c r="Y6" s="20" t="s">
        <v>49</v>
      </c>
    </row>
    <row r="7" spans="5:25" ht="12.75">
      <c r="E7" s="51" t="s">
        <v>119</v>
      </c>
      <c r="F7" s="47" t="s">
        <v>50</v>
      </c>
      <c r="G7" s="52" t="s">
        <v>36</v>
      </c>
      <c r="H7" s="18" t="s">
        <v>27</v>
      </c>
      <c r="I7" s="18"/>
      <c r="J7" s="18">
        <v>1</v>
      </c>
      <c r="K7" s="18" t="s">
        <v>43</v>
      </c>
      <c r="L7" s="18">
        <v>440</v>
      </c>
      <c r="M7" s="18">
        <v>17.98</v>
      </c>
      <c r="N7" s="18">
        <f t="shared" si="0"/>
        <v>7911.2</v>
      </c>
      <c r="O7" s="12">
        <v>40911</v>
      </c>
      <c r="P7" s="12">
        <f t="shared" si="1"/>
        <v>40911</v>
      </c>
      <c r="Q7" s="46">
        <v>40999</v>
      </c>
      <c r="R7" s="14">
        <v>56</v>
      </c>
      <c r="S7" s="22" t="s">
        <v>44</v>
      </c>
      <c r="T7" s="19" t="s">
        <v>45</v>
      </c>
      <c r="U7" s="20" t="s">
        <v>46</v>
      </c>
      <c r="V7" s="20" t="s">
        <v>47</v>
      </c>
      <c r="W7" s="22"/>
      <c r="X7" s="22" t="s">
        <v>48</v>
      </c>
      <c r="Y7" s="20" t="s">
        <v>49</v>
      </c>
    </row>
    <row r="8" spans="5:25" ht="12.75">
      <c r="E8" s="51" t="s">
        <v>119</v>
      </c>
      <c r="F8" s="53">
        <v>39</v>
      </c>
      <c r="G8" s="52" t="s">
        <v>36</v>
      </c>
      <c r="H8" s="18" t="s">
        <v>27</v>
      </c>
      <c r="I8" s="18"/>
      <c r="J8" s="18">
        <v>1</v>
      </c>
      <c r="K8" s="18" t="s">
        <v>43</v>
      </c>
      <c r="L8" s="18">
        <v>300</v>
      </c>
      <c r="M8" s="18">
        <v>19.95</v>
      </c>
      <c r="N8" s="18">
        <f t="shared" si="0"/>
        <v>5985</v>
      </c>
      <c r="O8" s="12">
        <v>40911</v>
      </c>
      <c r="P8" s="12">
        <f t="shared" si="1"/>
        <v>40911</v>
      </c>
      <c r="Q8" s="46">
        <v>40999</v>
      </c>
      <c r="R8" s="14">
        <v>56</v>
      </c>
      <c r="S8" s="22" t="s">
        <v>44</v>
      </c>
      <c r="T8" s="19" t="s">
        <v>45</v>
      </c>
      <c r="U8" s="20" t="s">
        <v>46</v>
      </c>
      <c r="V8" s="20" t="s">
        <v>47</v>
      </c>
      <c r="W8" s="22"/>
      <c r="X8" s="22" t="s">
        <v>48</v>
      </c>
      <c r="Y8" s="20" t="s">
        <v>49</v>
      </c>
    </row>
    <row r="9" spans="2:25" ht="12.75">
      <c r="B9" s="11" t="s">
        <v>51</v>
      </c>
      <c r="E9" s="51" t="s">
        <v>119</v>
      </c>
      <c r="F9" s="53">
        <v>370</v>
      </c>
      <c r="G9" s="52" t="s">
        <v>52</v>
      </c>
      <c r="H9" s="18" t="s">
        <v>27</v>
      </c>
      <c r="I9" s="18"/>
      <c r="J9" s="18">
        <v>1</v>
      </c>
      <c r="K9" s="18" t="s">
        <v>43</v>
      </c>
      <c r="L9" s="18">
        <v>450</v>
      </c>
      <c r="M9" s="18">
        <v>17.5</v>
      </c>
      <c r="N9" s="18">
        <f t="shared" si="0"/>
        <v>7875</v>
      </c>
      <c r="O9" s="12">
        <v>40911</v>
      </c>
      <c r="P9" s="12">
        <f t="shared" si="1"/>
        <v>40911</v>
      </c>
      <c r="Q9" s="46">
        <v>40999</v>
      </c>
      <c r="R9" s="14">
        <v>56</v>
      </c>
      <c r="S9" s="22" t="s">
        <v>44</v>
      </c>
      <c r="T9" s="19" t="s">
        <v>45</v>
      </c>
      <c r="U9" s="20" t="s">
        <v>46</v>
      </c>
      <c r="V9" s="20" t="s">
        <v>47</v>
      </c>
      <c r="W9" s="22"/>
      <c r="X9" s="22" t="s">
        <v>48</v>
      </c>
      <c r="Y9" s="20" t="s">
        <v>49</v>
      </c>
    </row>
    <row r="10" spans="5:25" ht="12.75">
      <c r="E10" s="51" t="s">
        <v>120</v>
      </c>
      <c r="F10" s="53">
        <v>201</v>
      </c>
      <c r="G10" s="52" t="s">
        <v>34</v>
      </c>
      <c r="H10" s="18" t="s">
        <v>27</v>
      </c>
      <c r="I10" s="18"/>
      <c r="J10" s="18">
        <v>1</v>
      </c>
      <c r="K10" s="18" t="s">
        <v>28</v>
      </c>
      <c r="L10" s="18">
        <v>700</v>
      </c>
      <c r="M10" s="18">
        <v>14</v>
      </c>
      <c r="N10" s="18">
        <f t="shared" si="0"/>
        <v>9800</v>
      </c>
      <c r="O10" s="12">
        <v>40911</v>
      </c>
      <c r="P10" s="12">
        <f t="shared" si="1"/>
        <v>40911</v>
      </c>
      <c r="Q10" s="46">
        <v>40999</v>
      </c>
      <c r="R10" s="14">
        <v>49</v>
      </c>
      <c r="S10" s="15" t="s">
        <v>53</v>
      </c>
      <c r="T10" s="23">
        <v>40090451</v>
      </c>
      <c r="U10" s="17"/>
      <c r="V10" s="24" t="s">
        <v>54</v>
      </c>
      <c r="W10" s="25"/>
      <c r="X10" s="18" t="s">
        <v>55</v>
      </c>
      <c r="Y10" s="17" t="s">
        <v>56</v>
      </c>
    </row>
    <row r="11" spans="5:25" ht="12.75">
      <c r="E11" s="51" t="s">
        <v>121</v>
      </c>
      <c r="F11" s="53">
        <v>1304</v>
      </c>
      <c r="G11" s="52" t="s">
        <v>57</v>
      </c>
      <c r="H11" s="18" t="s">
        <v>58</v>
      </c>
      <c r="I11" s="18"/>
      <c r="J11" s="18">
        <v>1</v>
      </c>
      <c r="K11" s="18" t="s">
        <v>43</v>
      </c>
      <c r="L11" s="18">
        <v>550</v>
      </c>
      <c r="M11" s="18">
        <v>18</v>
      </c>
      <c r="N11" s="18">
        <f t="shared" si="0"/>
        <v>9900</v>
      </c>
      <c r="O11" s="12">
        <v>40911</v>
      </c>
      <c r="P11" s="12">
        <f t="shared" si="1"/>
        <v>40911</v>
      </c>
      <c r="Q11" s="46">
        <v>40999</v>
      </c>
      <c r="R11" s="14">
        <v>79</v>
      </c>
      <c r="S11" s="26" t="s">
        <v>59</v>
      </c>
      <c r="T11" s="16">
        <v>44558961</v>
      </c>
      <c r="U11" s="21" t="s">
        <v>60</v>
      </c>
      <c r="V11" s="17" t="s">
        <v>61</v>
      </c>
      <c r="W11" s="15" t="s">
        <v>62</v>
      </c>
      <c r="X11" s="28" t="s">
        <v>63</v>
      </c>
      <c r="Y11" s="17" t="s">
        <v>64</v>
      </c>
    </row>
    <row r="12" spans="5:25" ht="12.75">
      <c r="E12" s="51" t="s">
        <v>121</v>
      </c>
      <c r="F12" s="53">
        <v>1306</v>
      </c>
      <c r="G12" s="52" t="s">
        <v>57</v>
      </c>
      <c r="H12" s="18" t="s">
        <v>58</v>
      </c>
      <c r="I12" s="18"/>
      <c r="J12" s="18">
        <v>1</v>
      </c>
      <c r="K12" s="18" t="s">
        <v>43</v>
      </c>
      <c r="L12" s="18">
        <v>400</v>
      </c>
      <c r="M12" s="18">
        <v>18</v>
      </c>
      <c r="N12" s="18">
        <f t="shared" si="0"/>
        <v>7200</v>
      </c>
      <c r="O12" s="12">
        <v>40911</v>
      </c>
      <c r="P12" s="12">
        <f t="shared" si="1"/>
        <v>40911</v>
      </c>
      <c r="Q12" s="46">
        <v>40999</v>
      </c>
      <c r="R12" s="14">
        <v>79</v>
      </c>
      <c r="S12" s="26" t="s">
        <v>59</v>
      </c>
      <c r="T12" s="16">
        <v>44558961</v>
      </c>
      <c r="U12" s="21" t="s">
        <v>60</v>
      </c>
      <c r="V12" s="17" t="s">
        <v>61</v>
      </c>
      <c r="W12" s="15" t="s">
        <v>62</v>
      </c>
      <c r="X12" s="28" t="s">
        <v>63</v>
      </c>
      <c r="Y12" s="17" t="s">
        <v>64</v>
      </c>
    </row>
    <row r="13" spans="3:25" ht="12.75">
      <c r="C13" s="29"/>
      <c r="E13" s="51" t="s">
        <v>121</v>
      </c>
      <c r="F13" s="53">
        <v>1303</v>
      </c>
      <c r="G13" s="52" t="s">
        <v>57</v>
      </c>
      <c r="H13" s="18" t="s">
        <v>58</v>
      </c>
      <c r="I13" s="18"/>
      <c r="J13" s="18">
        <v>1</v>
      </c>
      <c r="K13" s="18" t="s">
        <v>43</v>
      </c>
      <c r="L13" s="18">
        <v>600</v>
      </c>
      <c r="M13" s="18">
        <v>18</v>
      </c>
      <c r="N13" s="18">
        <f t="shared" si="0"/>
        <v>10800</v>
      </c>
      <c r="O13" s="12">
        <v>40911</v>
      </c>
      <c r="P13" s="12">
        <f t="shared" si="1"/>
        <v>40911</v>
      </c>
      <c r="Q13" s="46">
        <v>40999</v>
      </c>
      <c r="R13" s="14">
        <v>79</v>
      </c>
      <c r="S13" s="26" t="s">
        <v>59</v>
      </c>
      <c r="T13" s="16">
        <v>44558961</v>
      </c>
      <c r="U13" s="21" t="s">
        <v>60</v>
      </c>
      <c r="V13" s="17" t="s">
        <v>61</v>
      </c>
      <c r="W13" s="15" t="s">
        <v>62</v>
      </c>
      <c r="X13" s="28" t="s">
        <v>63</v>
      </c>
      <c r="Y13" s="17" t="s">
        <v>64</v>
      </c>
    </row>
    <row r="14" spans="3:25" ht="12.75">
      <c r="C14" s="29"/>
      <c r="E14" s="51" t="s">
        <v>122</v>
      </c>
      <c r="F14" s="53">
        <v>12</v>
      </c>
      <c r="G14" s="52" t="s">
        <v>52</v>
      </c>
      <c r="H14" s="18" t="s">
        <v>58</v>
      </c>
      <c r="I14" s="18"/>
      <c r="J14" s="18">
        <v>1</v>
      </c>
      <c r="K14" s="18" t="s">
        <v>43</v>
      </c>
      <c r="L14" s="18">
        <v>400</v>
      </c>
      <c r="M14" s="18">
        <v>17.8</v>
      </c>
      <c r="N14" s="18">
        <f t="shared" si="0"/>
        <v>7120</v>
      </c>
      <c r="O14" s="12">
        <v>40911</v>
      </c>
      <c r="P14" s="12">
        <f t="shared" si="1"/>
        <v>40911</v>
      </c>
      <c r="Q14" s="46">
        <v>40999</v>
      </c>
      <c r="R14" s="14">
        <v>78</v>
      </c>
      <c r="S14" s="35" t="s">
        <v>65</v>
      </c>
      <c r="T14" s="30">
        <v>44645546</v>
      </c>
      <c r="U14" s="17" t="s">
        <v>66</v>
      </c>
      <c r="V14" s="35"/>
      <c r="W14" s="35"/>
      <c r="X14" s="31" t="s">
        <v>67</v>
      </c>
      <c r="Y14" s="32" t="s">
        <v>68</v>
      </c>
    </row>
    <row r="15" spans="3:25" ht="12.75">
      <c r="C15" s="29"/>
      <c r="E15" s="51" t="s">
        <v>122</v>
      </c>
      <c r="F15" s="53">
        <v>263</v>
      </c>
      <c r="G15" s="52" t="s">
        <v>69</v>
      </c>
      <c r="H15" s="18" t="s">
        <v>58</v>
      </c>
      <c r="I15" s="18"/>
      <c r="J15" s="18"/>
      <c r="K15" s="18" t="s">
        <v>43</v>
      </c>
      <c r="L15" s="18">
        <v>400</v>
      </c>
      <c r="M15" s="18">
        <v>21.5</v>
      </c>
      <c r="N15" s="18">
        <f t="shared" si="0"/>
        <v>8600</v>
      </c>
      <c r="O15" s="12">
        <v>40911</v>
      </c>
      <c r="P15" s="12">
        <f t="shared" si="1"/>
        <v>40911</v>
      </c>
      <c r="Q15" s="46">
        <v>40999</v>
      </c>
      <c r="R15" s="14"/>
      <c r="S15" s="26" t="s">
        <v>65</v>
      </c>
      <c r="T15" s="16"/>
      <c r="U15" s="21"/>
      <c r="V15" s="17"/>
      <c r="W15" s="15"/>
      <c r="X15" s="28"/>
      <c r="Y15" s="17"/>
    </row>
    <row r="16" spans="5:25" ht="12.75">
      <c r="E16" s="51" t="s">
        <v>123</v>
      </c>
      <c r="F16" s="53">
        <v>8</v>
      </c>
      <c r="G16" s="54" t="s">
        <v>52</v>
      </c>
      <c r="H16" s="18" t="s">
        <v>27</v>
      </c>
      <c r="I16" s="18"/>
      <c r="J16" s="18">
        <v>1</v>
      </c>
      <c r="K16" s="18" t="s">
        <v>43</v>
      </c>
      <c r="L16" s="18">
        <v>470</v>
      </c>
      <c r="M16" s="18">
        <v>16.9</v>
      </c>
      <c r="N16" s="18">
        <f t="shared" si="0"/>
        <v>7942.999999999999</v>
      </c>
      <c r="O16" s="12">
        <v>40911</v>
      </c>
      <c r="P16" s="12">
        <f t="shared" si="1"/>
        <v>40911</v>
      </c>
      <c r="Q16" s="46">
        <v>40999</v>
      </c>
      <c r="R16" s="14">
        <v>48</v>
      </c>
      <c r="S16" s="32" t="s">
        <v>70</v>
      </c>
      <c r="T16" s="30">
        <v>34727396</v>
      </c>
      <c r="U16" s="31" t="s">
        <v>71</v>
      </c>
      <c r="V16" s="21" t="s">
        <v>72</v>
      </c>
      <c r="W16" s="34" t="s">
        <v>73</v>
      </c>
      <c r="X16" s="31" t="s">
        <v>40</v>
      </c>
      <c r="Y16" s="31" t="s">
        <v>74</v>
      </c>
    </row>
    <row r="17" spans="5:25" ht="12.75">
      <c r="E17" s="51" t="s">
        <v>123</v>
      </c>
      <c r="F17" s="53">
        <v>69</v>
      </c>
      <c r="G17" s="54" t="s">
        <v>36</v>
      </c>
      <c r="H17" s="18" t="s">
        <v>27</v>
      </c>
      <c r="I17" s="18"/>
      <c r="J17" s="18">
        <v>1</v>
      </c>
      <c r="K17" s="18" t="s">
        <v>43</v>
      </c>
      <c r="L17" s="18">
        <v>450</v>
      </c>
      <c r="M17" s="18">
        <v>17</v>
      </c>
      <c r="N17" s="18">
        <f t="shared" si="0"/>
        <v>7650</v>
      </c>
      <c r="O17" s="12">
        <v>40911</v>
      </c>
      <c r="P17" s="12">
        <f t="shared" si="1"/>
        <v>40911</v>
      </c>
      <c r="Q17" s="46">
        <v>40999</v>
      </c>
      <c r="R17" s="14">
        <v>48</v>
      </c>
      <c r="S17" s="32" t="s">
        <v>70</v>
      </c>
      <c r="T17" s="30">
        <v>34727396</v>
      </c>
      <c r="U17" s="31" t="s">
        <v>71</v>
      </c>
      <c r="V17" s="21" t="s">
        <v>72</v>
      </c>
      <c r="W17" s="34" t="s">
        <v>73</v>
      </c>
      <c r="X17" s="31" t="s">
        <v>40</v>
      </c>
      <c r="Y17" s="31" t="s">
        <v>74</v>
      </c>
    </row>
    <row r="18" spans="5:25" ht="12.75">
      <c r="E18" s="51" t="s">
        <v>123</v>
      </c>
      <c r="F18" s="53">
        <v>37</v>
      </c>
      <c r="G18" s="54" t="s">
        <v>52</v>
      </c>
      <c r="H18" s="18" t="s">
        <v>27</v>
      </c>
      <c r="I18" s="18"/>
      <c r="J18" s="18">
        <v>1</v>
      </c>
      <c r="K18" s="18" t="s">
        <v>43</v>
      </c>
      <c r="L18" s="18">
        <v>400</v>
      </c>
      <c r="M18" s="18">
        <v>19</v>
      </c>
      <c r="N18" s="18">
        <f t="shared" si="0"/>
        <v>7600</v>
      </c>
      <c r="O18" s="12">
        <v>40911</v>
      </c>
      <c r="P18" s="12">
        <f t="shared" si="1"/>
        <v>40911</v>
      </c>
      <c r="Q18" s="46">
        <v>40999</v>
      </c>
      <c r="R18" s="14">
        <v>48</v>
      </c>
      <c r="S18" s="32" t="s">
        <v>70</v>
      </c>
      <c r="T18" s="30">
        <v>34727396</v>
      </c>
      <c r="U18" s="31" t="s">
        <v>71</v>
      </c>
      <c r="V18" s="21" t="s">
        <v>72</v>
      </c>
      <c r="W18" s="34" t="s">
        <v>73</v>
      </c>
      <c r="X18" s="31" t="s">
        <v>40</v>
      </c>
      <c r="Y18" s="31" t="s">
        <v>74</v>
      </c>
    </row>
    <row r="19" spans="5:25" ht="12.75">
      <c r="E19" s="51" t="s">
        <v>124</v>
      </c>
      <c r="F19" s="53">
        <v>1305</v>
      </c>
      <c r="G19" s="54" t="s">
        <v>75</v>
      </c>
      <c r="H19" s="18" t="s">
        <v>58</v>
      </c>
      <c r="I19" s="18"/>
      <c r="J19" s="18">
        <v>1</v>
      </c>
      <c r="K19" s="18" t="s">
        <v>76</v>
      </c>
      <c r="L19" s="18">
        <v>30</v>
      </c>
      <c r="M19" s="18">
        <v>15</v>
      </c>
      <c r="N19" s="18">
        <f t="shared" si="0"/>
        <v>450</v>
      </c>
      <c r="O19" s="12">
        <v>40911</v>
      </c>
      <c r="P19" s="12">
        <f t="shared" si="1"/>
        <v>40911</v>
      </c>
      <c r="Q19" s="46">
        <v>40999</v>
      </c>
      <c r="R19" s="14">
        <v>23</v>
      </c>
      <c r="S19" s="35" t="s">
        <v>77</v>
      </c>
      <c r="T19" s="30">
        <v>43395414</v>
      </c>
      <c r="U19" s="31" t="s">
        <v>78</v>
      </c>
      <c r="V19" s="20" t="s">
        <v>125</v>
      </c>
      <c r="W19" s="22"/>
      <c r="X19" s="31" t="s">
        <v>40</v>
      </c>
      <c r="Y19" s="20" t="s">
        <v>41</v>
      </c>
    </row>
    <row r="20" spans="5:25" ht="12.75">
      <c r="E20" s="51" t="s">
        <v>124</v>
      </c>
      <c r="F20" s="53">
        <v>1307</v>
      </c>
      <c r="G20" s="54" t="s">
        <v>57</v>
      </c>
      <c r="H20" s="18" t="s">
        <v>58</v>
      </c>
      <c r="I20" s="18"/>
      <c r="J20" s="18">
        <v>1</v>
      </c>
      <c r="K20" s="18" t="s">
        <v>76</v>
      </c>
      <c r="L20" s="18">
        <v>70</v>
      </c>
      <c r="M20" s="18">
        <v>16</v>
      </c>
      <c r="N20" s="18">
        <f t="shared" si="0"/>
        <v>1120</v>
      </c>
      <c r="O20" s="12">
        <v>40911</v>
      </c>
      <c r="P20" s="12">
        <f t="shared" si="1"/>
        <v>40911</v>
      </c>
      <c r="Q20" s="46">
        <v>40999</v>
      </c>
      <c r="R20" s="14">
        <v>23</v>
      </c>
      <c r="S20" s="35" t="s">
        <v>77</v>
      </c>
      <c r="T20" s="30">
        <v>43395414</v>
      </c>
      <c r="U20" s="31" t="s">
        <v>78</v>
      </c>
      <c r="V20" s="20" t="s">
        <v>125</v>
      </c>
      <c r="W20" s="35"/>
      <c r="X20" s="31" t="s">
        <v>40</v>
      </c>
      <c r="Y20" s="31" t="s">
        <v>79</v>
      </c>
    </row>
    <row r="21" spans="5:25" ht="12.75">
      <c r="E21" s="51" t="s">
        <v>126</v>
      </c>
      <c r="F21" s="53">
        <v>1302</v>
      </c>
      <c r="G21" s="54" t="s">
        <v>36</v>
      </c>
      <c r="H21" s="18" t="s">
        <v>27</v>
      </c>
      <c r="I21" s="18"/>
      <c r="J21" s="18">
        <v>1</v>
      </c>
      <c r="K21" s="18" t="s">
        <v>80</v>
      </c>
      <c r="L21" s="18">
        <v>20</v>
      </c>
      <c r="M21" s="18">
        <v>63</v>
      </c>
      <c r="N21" s="18">
        <f t="shared" si="0"/>
        <v>1260</v>
      </c>
      <c r="O21" s="13">
        <v>40946</v>
      </c>
      <c r="P21" s="12">
        <f t="shared" si="1"/>
        <v>40946</v>
      </c>
      <c r="Q21" s="46">
        <v>40999</v>
      </c>
      <c r="R21" s="36">
        <v>80</v>
      </c>
      <c r="S21" s="55" t="s">
        <v>81</v>
      </c>
      <c r="T21" s="56">
        <v>40241823</v>
      </c>
      <c r="U21" s="57" t="s">
        <v>82</v>
      </c>
      <c r="V21" s="57" t="s">
        <v>83</v>
      </c>
      <c r="W21" s="55" t="s">
        <v>62</v>
      </c>
      <c r="X21" s="55" t="s">
        <v>84</v>
      </c>
      <c r="Y21" s="57" t="s">
        <v>85</v>
      </c>
    </row>
    <row r="22" spans="5:25" ht="12.75">
      <c r="E22" s="51" t="s">
        <v>126</v>
      </c>
      <c r="F22" s="53">
        <v>1302</v>
      </c>
      <c r="G22" s="54" t="s">
        <v>36</v>
      </c>
      <c r="H22" s="18" t="s">
        <v>27</v>
      </c>
      <c r="I22" s="18"/>
      <c r="J22" s="18">
        <v>1</v>
      </c>
      <c r="K22" s="18" t="s">
        <v>86</v>
      </c>
      <c r="L22" s="18">
        <v>3</v>
      </c>
      <c r="M22" s="18">
        <v>41</v>
      </c>
      <c r="N22" s="18">
        <f t="shared" si="0"/>
        <v>123</v>
      </c>
      <c r="O22" s="13">
        <v>40946</v>
      </c>
      <c r="P22" s="12">
        <f t="shared" si="1"/>
        <v>40946</v>
      </c>
      <c r="Q22" s="46">
        <v>40999</v>
      </c>
      <c r="R22" s="14">
        <v>80</v>
      </c>
      <c r="S22" s="55" t="s">
        <v>81</v>
      </c>
      <c r="T22" s="56">
        <v>40241823</v>
      </c>
      <c r="U22" s="57" t="s">
        <v>82</v>
      </c>
      <c r="V22" s="57" t="s">
        <v>83</v>
      </c>
      <c r="W22" s="55" t="s">
        <v>62</v>
      </c>
      <c r="X22" s="55" t="s">
        <v>84</v>
      </c>
      <c r="Y22" s="57" t="s">
        <v>85</v>
      </c>
    </row>
    <row r="23" spans="5:25" ht="12.75">
      <c r="E23" s="51" t="s">
        <v>127</v>
      </c>
      <c r="F23" s="53">
        <v>1153</v>
      </c>
      <c r="G23" s="54" t="s">
        <v>57</v>
      </c>
      <c r="H23" s="18" t="s">
        <v>27</v>
      </c>
      <c r="I23" s="18"/>
      <c r="J23" s="18">
        <v>1</v>
      </c>
      <c r="K23" s="18" t="s">
        <v>28</v>
      </c>
      <c r="L23" s="18">
        <v>400</v>
      </c>
      <c r="M23" s="18">
        <v>13.5</v>
      </c>
      <c r="N23" s="18">
        <f t="shared" si="0"/>
        <v>5400</v>
      </c>
      <c r="O23" s="12">
        <v>40960</v>
      </c>
      <c r="P23" s="12">
        <f t="shared" si="1"/>
        <v>40960</v>
      </c>
      <c r="Q23" s="46">
        <v>40999</v>
      </c>
      <c r="R23" s="14">
        <v>50</v>
      </c>
      <c r="S23" s="18" t="s">
        <v>37</v>
      </c>
      <c r="T23" s="19">
        <v>33597375</v>
      </c>
      <c r="U23" s="20" t="s">
        <v>38</v>
      </c>
      <c r="V23" s="21" t="s">
        <v>39</v>
      </c>
      <c r="W23" s="15"/>
      <c r="X23" s="22" t="s">
        <v>40</v>
      </c>
      <c r="Y23" s="20" t="s">
        <v>41</v>
      </c>
    </row>
    <row r="24" spans="5:25" ht="12.75">
      <c r="E24" s="51" t="s">
        <v>128</v>
      </c>
      <c r="F24" s="53">
        <v>280</v>
      </c>
      <c r="G24" s="54" t="s">
        <v>57</v>
      </c>
      <c r="H24" s="18" t="s">
        <v>91</v>
      </c>
      <c r="I24" s="18">
        <v>2</v>
      </c>
      <c r="J24" s="18">
        <f aca="true" t="shared" si="2" ref="J24:J60">L24/I24</f>
        <v>180</v>
      </c>
      <c r="K24" s="18" t="s">
        <v>76</v>
      </c>
      <c r="L24" s="18">
        <v>360</v>
      </c>
      <c r="M24" s="18">
        <v>12</v>
      </c>
      <c r="N24" s="18">
        <f t="shared" si="0"/>
        <v>4320</v>
      </c>
      <c r="O24" s="12">
        <v>40987</v>
      </c>
      <c r="P24" s="12">
        <f t="shared" si="1"/>
        <v>40987</v>
      </c>
      <c r="Q24" s="46" t="s">
        <v>92</v>
      </c>
      <c r="R24" s="14">
        <v>65</v>
      </c>
      <c r="S24" s="22" t="s">
        <v>93</v>
      </c>
      <c r="T24" s="48">
        <v>1029382376</v>
      </c>
      <c r="U24" s="21" t="s">
        <v>94</v>
      </c>
      <c r="V24" s="15" t="s">
        <v>95</v>
      </c>
      <c r="W24" s="15" t="s">
        <v>96</v>
      </c>
      <c r="X24" s="31" t="s">
        <v>97</v>
      </c>
      <c r="Y24" s="31" t="s">
        <v>98</v>
      </c>
    </row>
    <row r="25" spans="5:25" ht="12.75" customHeight="1" hidden="1">
      <c r="E25" s="51" t="s">
        <v>129</v>
      </c>
      <c r="F25" s="53">
        <v>273</v>
      </c>
      <c r="G25" s="54" t="s">
        <v>130</v>
      </c>
      <c r="H25" s="18" t="s">
        <v>91</v>
      </c>
      <c r="I25" s="18">
        <v>1</v>
      </c>
      <c r="J25" s="18">
        <f t="shared" si="2"/>
        <v>55</v>
      </c>
      <c r="K25" s="18" t="s">
        <v>76</v>
      </c>
      <c r="L25" s="18">
        <v>55</v>
      </c>
      <c r="M25" s="18">
        <v>16.5</v>
      </c>
      <c r="N25" s="18">
        <f t="shared" si="0"/>
        <v>907.5</v>
      </c>
      <c r="O25" s="12">
        <v>40997</v>
      </c>
      <c r="P25" s="12">
        <f t="shared" si="1"/>
        <v>40997</v>
      </c>
      <c r="Q25" s="46">
        <v>80</v>
      </c>
      <c r="R25" s="14">
        <v>50</v>
      </c>
      <c r="S25" s="18" t="s">
        <v>37</v>
      </c>
      <c r="T25" s="19">
        <v>33597375</v>
      </c>
      <c r="U25" s="20" t="s">
        <v>38</v>
      </c>
      <c r="V25" s="21" t="s">
        <v>39</v>
      </c>
      <c r="W25" s="15"/>
      <c r="X25" s="22" t="s">
        <v>40</v>
      </c>
      <c r="Y25" s="20" t="s">
        <v>41</v>
      </c>
    </row>
    <row r="26" spans="5:25" ht="12.75" customHeight="1" hidden="1">
      <c r="E26" s="51" t="s">
        <v>129</v>
      </c>
      <c r="F26" s="53">
        <v>450</v>
      </c>
      <c r="G26" s="54" t="s">
        <v>57</v>
      </c>
      <c r="H26" s="18" t="s">
        <v>91</v>
      </c>
      <c r="I26" s="18">
        <v>1</v>
      </c>
      <c r="J26" s="18">
        <f t="shared" si="2"/>
        <v>80</v>
      </c>
      <c r="K26" s="18" t="s">
        <v>76</v>
      </c>
      <c r="L26" s="18">
        <v>80</v>
      </c>
      <c r="M26" s="18">
        <v>17</v>
      </c>
      <c r="N26" s="18">
        <f t="shared" si="0"/>
        <v>1360</v>
      </c>
      <c r="O26" s="12">
        <v>40997</v>
      </c>
      <c r="P26" s="12">
        <f t="shared" si="1"/>
        <v>40997</v>
      </c>
      <c r="Q26" s="46"/>
      <c r="R26" s="14">
        <v>50</v>
      </c>
      <c r="S26" s="18" t="s">
        <v>37</v>
      </c>
      <c r="T26" s="19">
        <v>33597375</v>
      </c>
      <c r="U26" s="20" t="s">
        <v>38</v>
      </c>
      <c r="V26" s="21" t="s">
        <v>39</v>
      </c>
      <c r="W26" s="15"/>
      <c r="X26" s="22" t="s">
        <v>40</v>
      </c>
      <c r="Y26" s="20" t="s">
        <v>41</v>
      </c>
    </row>
    <row r="27" spans="5:25" ht="12.75">
      <c r="E27" s="51" t="s">
        <v>129</v>
      </c>
      <c r="F27" s="53">
        <v>322</v>
      </c>
      <c r="G27" s="54" t="s">
        <v>131</v>
      </c>
      <c r="H27" s="18" t="s">
        <v>91</v>
      </c>
      <c r="I27" s="18">
        <v>1</v>
      </c>
      <c r="J27" s="18">
        <f t="shared" si="2"/>
        <v>100</v>
      </c>
      <c r="K27" s="18" t="s">
        <v>76</v>
      </c>
      <c r="L27" s="18">
        <v>100</v>
      </c>
      <c r="M27" s="18">
        <v>16.5</v>
      </c>
      <c r="N27" s="18">
        <f t="shared" si="0"/>
        <v>1650</v>
      </c>
      <c r="O27" s="12">
        <v>40997</v>
      </c>
      <c r="P27" s="12">
        <f t="shared" si="1"/>
        <v>40997</v>
      </c>
      <c r="Q27" s="46" t="s">
        <v>100</v>
      </c>
      <c r="R27" s="14">
        <v>50</v>
      </c>
      <c r="S27" s="18" t="s">
        <v>37</v>
      </c>
      <c r="T27" s="19">
        <v>33597375</v>
      </c>
      <c r="U27" s="20" t="s">
        <v>38</v>
      </c>
      <c r="V27" s="21" t="s">
        <v>39</v>
      </c>
      <c r="W27" s="15"/>
      <c r="X27" s="22" t="s">
        <v>40</v>
      </c>
      <c r="Y27" s="20" t="s">
        <v>41</v>
      </c>
    </row>
    <row r="28" spans="5:25" ht="12.75">
      <c r="E28" s="51" t="s">
        <v>129</v>
      </c>
      <c r="F28" s="53">
        <v>1131</v>
      </c>
      <c r="G28" s="54" t="s">
        <v>75</v>
      </c>
      <c r="H28" s="18" t="s">
        <v>91</v>
      </c>
      <c r="I28" s="18">
        <v>1</v>
      </c>
      <c r="J28" s="18">
        <f t="shared" si="2"/>
        <v>150</v>
      </c>
      <c r="K28" s="18" t="s">
        <v>76</v>
      </c>
      <c r="L28" s="18">
        <v>150</v>
      </c>
      <c r="M28" s="18">
        <v>16.5</v>
      </c>
      <c r="N28" s="18">
        <f t="shared" si="0"/>
        <v>2475</v>
      </c>
      <c r="O28" s="12">
        <v>40997</v>
      </c>
      <c r="P28" s="12">
        <f t="shared" si="1"/>
        <v>40997</v>
      </c>
      <c r="Q28" s="46" t="s">
        <v>100</v>
      </c>
      <c r="R28" s="14">
        <v>50</v>
      </c>
      <c r="S28" s="18" t="s">
        <v>37</v>
      </c>
      <c r="T28" s="19">
        <v>33597375</v>
      </c>
      <c r="U28" s="20" t="s">
        <v>38</v>
      </c>
      <c r="V28" s="21" t="s">
        <v>39</v>
      </c>
      <c r="W28" s="15"/>
      <c r="X28" s="22" t="s">
        <v>40</v>
      </c>
      <c r="Y28" s="20" t="s">
        <v>41</v>
      </c>
    </row>
    <row r="29" spans="5:25" ht="12.75">
      <c r="E29" s="51" t="s">
        <v>129</v>
      </c>
      <c r="F29" s="53">
        <v>449</v>
      </c>
      <c r="G29" s="54" t="s">
        <v>57</v>
      </c>
      <c r="H29" s="18" t="s">
        <v>91</v>
      </c>
      <c r="I29" s="18">
        <v>1</v>
      </c>
      <c r="J29" s="18">
        <f t="shared" si="2"/>
        <v>175</v>
      </c>
      <c r="K29" s="18" t="s">
        <v>76</v>
      </c>
      <c r="L29" s="18">
        <v>175</v>
      </c>
      <c r="M29" s="18">
        <v>17</v>
      </c>
      <c r="N29" s="18">
        <f t="shared" si="0"/>
        <v>2975</v>
      </c>
      <c r="O29" s="12">
        <v>40997</v>
      </c>
      <c r="P29" s="12">
        <f t="shared" si="1"/>
        <v>40997</v>
      </c>
      <c r="Q29" s="46" t="s">
        <v>100</v>
      </c>
      <c r="R29" s="14">
        <v>50</v>
      </c>
      <c r="S29" s="18" t="s">
        <v>37</v>
      </c>
      <c r="T29" s="19">
        <v>33597375</v>
      </c>
      <c r="U29" s="20" t="s">
        <v>38</v>
      </c>
      <c r="V29" s="21" t="s">
        <v>39</v>
      </c>
      <c r="W29" s="15"/>
      <c r="X29" s="22" t="s">
        <v>40</v>
      </c>
      <c r="Y29" s="20" t="s">
        <v>41</v>
      </c>
    </row>
    <row r="30" spans="5:25" ht="12.75">
      <c r="E30" s="51" t="s">
        <v>129</v>
      </c>
      <c r="F30" s="53">
        <v>1116</v>
      </c>
      <c r="G30" s="54" t="s">
        <v>130</v>
      </c>
      <c r="H30" s="18" t="s">
        <v>91</v>
      </c>
      <c r="I30" s="18">
        <v>1</v>
      </c>
      <c r="J30" s="18">
        <f t="shared" si="2"/>
        <v>180</v>
      </c>
      <c r="K30" s="18" t="s">
        <v>76</v>
      </c>
      <c r="L30" s="18">
        <v>180</v>
      </c>
      <c r="M30" s="18">
        <v>16.99</v>
      </c>
      <c r="N30" s="18">
        <f t="shared" si="0"/>
        <v>3058.2</v>
      </c>
      <c r="O30" s="12">
        <v>40997</v>
      </c>
      <c r="P30" s="12">
        <f t="shared" si="1"/>
        <v>40997</v>
      </c>
      <c r="Q30" s="46" t="s">
        <v>100</v>
      </c>
      <c r="R30" s="14">
        <v>50</v>
      </c>
      <c r="S30" s="18" t="s">
        <v>37</v>
      </c>
      <c r="T30" s="19">
        <v>33597375</v>
      </c>
      <c r="U30" s="20" t="s">
        <v>38</v>
      </c>
      <c r="V30" s="21" t="s">
        <v>39</v>
      </c>
      <c r="W30" s="15"/>
      <c r="X30" s="22" t="s">
        <v>40</v>
      </c>
      <c r="Y30" s="20" t="s">
        <v>41</v>
      </c>
    </row>
    <row r="31" spans="5:25" ht="12.75">
      <c r="E31" s="51" t="s">
        <v>99</v>
      </c>
      <c r="F31" s="53">
        <v>72</v>
      </c>
      <c r="G31" s="54" t="s">
        <v>57</v>
      </c>
      <c r="H31" s="18" t="s">
        <v>27</v>
      </c>
      <c r="I31" s="18">
        <v>1</v>
      </c>
      <c r="J31" s="18">
        <f t="shared" si="2"/>
        <v>180</v>
      </c>
      <c r="K31" s="18" t="s">
        <v>43</v>
      </c>
      <c r="L31" s="18">
        <v>180</v>
      </c>
      <c r="M31" s="18">
        <v>15.99</v>
      </c>
      <c r="N31" s="18">
        <f t="shared" si="0"/>
        <v>2878.2</v>
      </c>
      <c r="O31" s="12">
        <v>40991</v>
      </c>
      <c r="P31" s="12">
        <v>40994</v>
      </c>
      <c r="Q31" s="58" t="s">
        <v>100</v>
      </c>
      <c r="R31" s="14">
        <v>48</v>
      </c>
      <c r="S31" s="32" t="s">
        <v>70</v>
      </c>
      <c r="T31" s="30">
        <v>34727396</v>
      </c>
      <c r="U31" s="31" t="s">
        <v>71</v>
      </c>
      <c r="V31" s="21" t="s">
        <v>72</v>
      </c>
      <c r="W31" s="34" t="s">
        <v>73</v>
      </c>
      <c r="X31" s="31" t="s">
        <v>40</v>
      </c>
      <c r="Y31" s="31" t="s">
        <v>74</v>
      </c>
    </row>
    <row r="32" spans="5:25" ht="12.75">
      <c r="E32" s="51" t="s">
        <v>99</v>
      </c>
      <c r="F32" s="53">
        <v>71</v>
      </c>
      <c r="G32" s="54" t="s">
        <v>52</v>
      </c>
      <c r="H32" s="18" t="s">
        <v>27</v>
      </c>
      <c r="I32" s="18">
        <v>1</v>
      </c>
      <c r="J32" s="18">
        <f t="shared" si="2"/>
        <v>240</v>
      </c>
      <c r="K32" s="18" t="s">
        <v>43</v>
      </c>
      <c r="L32" s="18">
        <v>240</v>
      </c>
      <c r="M32" s="18">
        <v>16</v>
      </c>
      <c r="N32" s="18">
        <f t="shared" si="0"/>
        <v>3840</v>
      </c>
      <c r="O32" s="12">
        <v>40991</v>
      </c>
      <c r="P32" s="12">
        <v>40994</v>
      </c>
      <c r="Q32" s="58" t="s">
        <v>100</v>
      </c>
      <c r="R32" s="14">
        <v>48</v>
      </c>
      <c r="S32" s="32" t="s">
        <v>70</v>
      </c>
      <c r="T32" s="30">
        <v>34727396</v>
      </c>
      <c r="U32" s="31" t="s">
        <v>71</v>
      </c>
      <c r="V32" s="21" t="s">
        <v>72</v>
      </c>
      <c r="W32" s="34" t="s">
        <v>73</v>
      </c>
      <c r="X32" s="31" t="s">
        <v>40</v>
      </c>
      <c r="Y32" s="31" t="s">
        <v>74</v>
      </c>
    </row>
    <row r="33" spans="5:25" ht="12.75">
      <c r="E33" s="51" t="s">
        <v>99</v>
      </c>
      <c r="F33" s="53">
        <v>59</v>
      </c>
      <c r="G33" s="54" t="s">
        <v>36</v>
      </c>
      <c r="H33" s="18" t="s">
        <v>27</v>
      </c>
      <c r="I33" s="18">
        <v>1</v>
      </c>
      <c r="J33" s="18">
        <f t="shared" si="2"/>
        <v>300</v>
      </c>
      <c r="K33" s="18" t="s">
        <v>43</v>
      </c>
      <c r="L33" s="18">
        <v>300</v>
      </c>
      <c r="M33" s="18">
        <v>18</v>
      </c>
      <c r="N33" s="18">
        <f t="shared" si="0"/>
        <v>5400</v>
      </c>
      <c r="O33" s="12">
        <v>40991</v>
      </c>
      <c r="P33" s="12">
        <v>40994</v>
      </c>
      <c r="Q33" s="58" t="s">
        <v>100</v>
      </c>
      <c r="R33" s="14">
        <v>48</v>
      </c>
      <c r="S33" s="32" t="s">
        <v>70</v>
      </c>
      <c r="T33" s="30">
        <v>34727396</v>
      </c>
      <c r="U33" s="31" t="s">
        <v>71</v>
      </c>
      <c r="V33" s="21" t="s">
        <v>72</v>
      </c>
      <c r="W33" s="34" t="s">
        <v>73</v>
      </c>
      <c r="X33" s="31" t="s">
        <v>40</v>
      </c>
      <c r="Y33" s="31" t="s">
        <v>74</v>
      </c>
    </row>
    <row r="34" spans="5:25" ht="12.75">
      <c r="E34" s="51" t="s">
        <v>99</v>
      </c>
      <c r="F34" s="53">
        <v>8</v>
      </c>
      <c r="G34" s="54" t="s">
        <v>52</v>
      </c>
      <c r="H34" s="18" t="s">
        <v>27</v>
      </c>
      <c r="I34" s="18">
        <v>1</v>
      </c>
      <c r="J34" s="18">
        <f t="shared" si="2"/>
        <v>500</v>
      </c>
      <c r="K34" s="18" t="s">
        <v>43</v>
      </c>
      <c r="L34" s="18">
        <v>500</v>
      </c>
      <c r="M34" s="18">
        <v>16.9</v>
      </c>
      <c r="N34" s="18">
        <f t="shared" si="0"/>
        <v>8450</v>
      </c>
      <c r="O34" s="12">
        <v>40991</v>
      </c>
      <c r="P34" s="12">
        <v>40994</v>
      </c>
      <c r="Q34" s="58" t="s">
        <v>100</v>
      </c>
      <c r="R34" s="14">
        <v>48</v>
      </c>
      <c r="S34" s="32" t="s">
        <v>70</v>
      </c>
      <c r="T34" s="30">
        <v>34727396</v>
      </c>
      <c r="U34" s="31" t="s">
        <v>71</v>
      </c>
      <c r="V34" s="21" t="s">
        <v>72</v>
      </c>
      <c r="W34" s="34" t="s">
        <v>73</v>
      </c>
      <c r="X34" s="31" t="s">
        <v>40</v>
      </c>
      <c r="Y34" s="31" t="s">
        <v>74</v>
      </c>
    </row>
    <row r="35" spans="3:25" ht="12.75">
      <c r="C35" s="29"/>
      <c r="E35" s="51" t="s">
        <v>99</v>
      </c>
      <c r="F35" s="53">
        <v>69</v>
      </c>
      <c r="G35" s="54" t="s">
        <v>36</v>
      </c>
      <c r="H35" s="18" t="s">
        <v>27</v>
      </c>
      <c r="I35" s="18">
        <v>1</v>
      </c>
      <c r="J35" s="18">
        <f t="shared" si="2"/>
        <v>510</v>
      </c>
      <c r="K35" s="18" t="s">
        <v>43</v>
      </c>
      <c r="L35" s="18">
        <v>510</v>
      </c>
      <c r="M35" s="18">
        <v>17</v>
      </c>
      <c r="N35" s="18">
        <f aca="true" t="shared" si="3" ref="N35:N66">L35*M35</f>
        <v>8670</v>
      </c>
      <c r="O35" s="12">
        <v>40991</v>
      </c>
      <c r="P35" s="12">
        <v>40994</v>
      </c>
      <c r="Q35" s="58" t="s">
        <v>100</v>
      </c>
      <c r="R35" s="14">
        <v>48</v>
      </c>
      <c r="S35" s="32" t="s">
        <v>70</v>
      </c>
      <c r="T35" s="30">
        <v>34727396</v>
      </c>
      <c r="U35" s="31" t="s">
        <v>71</v>
      </c>
      <c r="V35" s="21" t="s">
        <v>72</v>
      </c>
      <c r="W35" s="34" t="s">
        <v>73</v>
      </c>
      <c r="X35" s="31" t="s">
        <v>40</v>
      </c>
      <c r="Y35" s="31" t="s">
        <v>74</v>
      </c>
    </row>
    <row r="36" spans="3:25" ht="12.75">
      <c r="C36" s="29"/>
      <c r="E36" s="51" t="s">
        <v>101</v>
      </c>
      <c r="F36" s="53">
        <v>255</v>
      </c>
      <c r="G36" s="54" t="s">
        <v>36</v>
      </c>
      <c r="H36" s="18" t="s">
        <v>27</v>
      </c>
      <c r="I36" s="18">
        <v>1</v>
      </c>
      <c r="J36" s="18">
        <f t="shared" si="2"/>
        <v>300</v>
      </c>
      <c r="K36" s="18" t="s">
        <v>43</v>
      </c>
      <c r="L36" s="18">
        <v>300</v>
      </c>
      <c r="M36" s="18">
        <v>16.99</v>
      </c>
      <c r="N36" s="18">
        <f t="shared" si="3"/>
        <v>5096.999999999999</v>
      </c>
      <c r="O36" s="12">
        <v>40991</v>
      </c>
      <c r="P36" s="12">
        <v>40994</v>
      </c>
      <c r="Q36" s="58" t="s">
        <v>100</v>
      </c>
      <c r="R36" s="14">
        <v>54</v>
      </c>
      <c r="S36" s="32" t="s">
        <v>102</v>
      </c>
      <c r="T36" s="30">
        <v>36044415</v>
      </c>
      <c r="U36" s="17" t="s">
        <v>103</v>
      </c>
      <c r="V36" s="21" t="s">
        <v>104</v>
      </c>
      <c r="W36" s="34" t="s">
        <v>96</v>
      </c>
      <c r="X36" s="49" t="s">
        <v>55</v>
      </c>
      <c r="Y36" s="31" t="s">
        <v>105</v>
      </c>
    </row>
    <row r="37" spans="3:25" ht="12.75">
      <c r="C37" s="29"/>
      <c r="E37" s="51" t="s">
        <v>132</v>
      </c>
      <c r="F37" s="53">
        <v>1150</v>
      </c>
      <c r="G37" s="54" t="s">
        <v>52</v>
      </c>
      <c r="H37" s="18" t="s">
        <v>27</v>
      </c>
      <c r="I37" s="18">
        <v>1</v>
      </c>
      <c r="J37" s="18">
        <f t="shared" si="2"/>
        <v>110</v>
      </c>
      <c r="K37" s="18" t="s">
        <v>76</v>
      </c>
      <c r="L37" s="18">
        <v>110</v>
      </c>
      <c r="M37" s="18">
        <v>12.9</v>
      </c>
      <c r="N37" s="18">
        <f t="shared" si="3"/>
        <v>1419</v>
      </c>
      <c r="O37" s="13">
        <v>40994</v>
      </c>
      <c r="P37" s="12">
        <v>40994</v>
      </c>
      <c r="Q37" s="58" t="s">
        <v>100</v>
      </c>
      <c r="R37" s="14">
        <v>64</v>
      </c>
      <c r="S37" s="50" t="s">
        <v>106</v>
      </c>
      <c r="T37" s="30">
        <v>35990899</v>
      </c>
      <c r="U37" s="31" t="s">
        <v>60</v>
      </c>
      <c r="V37" s="21" t="s">
        <v>107</v>
      </c>
      <c r="W37" s="34" t="s">
        <v>108</v>
      </c>
      <c r="X37" s="22" t="s">
        <v>109</v>
      </c>
      <c r="Y37" s="35" t="s">
        <v>110</v>
      </c>
    </row>
    <row r="38" spans="3:25" ht="12.75">
      <c r="C38" s="29"/>
      <c r="E38" s="51" t="s">
        <v>132</v>
      </c>
      <c r="F38" s="53">
        <v>57</v>
      </c>
      <c r="G38" s="54" t="s">
        <v>26</v>
      </c>
      <c r="H38" s="18" t="s">
        <v>27</v>
      </c>
      <c r="I38" s="18">
        <v>1</v>
      </c>
      <c r="J38" s="18">
        <f t="shared" si="2"/>
        <v>150</v>
      </c>
      <c r="K38" s="18" t="s">
        <v>76</v>
      </c>
      <c r="L38" s="18">
        <v>150</v>
      </c>
      <c r="M38" s="18">
        <v>14</v>
      </c>
      <c r="N38" s="18">
        <f t="shared" si="3"/>
        <v>2100</v>
      </c>
      <c r="O38" s="13">
        <v>40994</v>
      </c>
      <c r="P38" s="12">
        <v>40994</v>
      </c>
      <c r="Q38" s="58" t="s">
        <v>100</v>
      </c>
      <c r="R38" s="14">
        <v>64</v>
      </c>
      <c r="S38" s="50" t="s">
        <v>106</v>
      </c>
      <c r="T38" s="30">
        <v>35990899</v>
      </c>
      <c r="U38" s="31" t="s">
        <v>60</v>
      </c>
      <c r="V38" s="21" t="s">
        <v>107</v>
      </c>
      <c r="W38" s="34" t="s">
        <v>108</v>
      </c>
      <c r="X38" s="22" t="s">
        <v>109</v>
      </c>
      <c r="Y38" s="35" t="s">
        <v>110</v>
      </c>
    </row>
    <row r="39" spans="3:25" ht="12.75">
      <c r="C39" s="29"/>
      <c r="E39" s="51" t="s">
        <v>133</v>
      </c>
      <c r="F39" s="53">
        <v>42</v>
      </c>
      <c r="G39" s="54" t="s">
        <v>52</v>
      </c>
      <c r="H39" s="18" t="s">
        <v>27</v>
      </c>
      <c r="I39" s="18">
        <v>1</v>
      </c>
      <c r="J39" s="18">
        <f t="shared" si="2"/>
        <v>450</v>
      </c>
      <c r="K39" s="18" t="s">
        <v>43</v>
      </c>
      <c r="L39" s="18">
        <v>450</v>
      </c>
      <c r="M39" s="18">
        <v>22</v>
      </c>
      <c r="N39" s="18">
        <f t="shared" si="3"/>
        <v>9900</v>
      </c>
      <c r="O39" s="12">
        <v>40995</v>
      </c>
      <c r="P39" s="12">
        <v>40995</v>
      </c>
      <c r="Q39" s="46" t="s">
        <v>100</v>
      </c>
      <c r="R39" s="14">
        <v>53</v>
      </c>
      <c r="S39" s="34" t="s">
        <v>111</v>
      </c>
      <c r="T39" s="16">
        <v>36648060</v>
      </c>
      <c r="U39" s="21" t="s">
        <v>112</v>
      </c>
      <c r="V39" s="21" t="s">
        <v>113</v>
      </c>
      <c r="W39" s="34" t="s">
        <v>114</v>
      </c>
      <c r="X39" s="31" t="s">
        <v>115</v>
      </c>
      <c r="Y39" s="17" t="s">
        <v>116</v>
      </c>
    </row>
    <row r="40" spans="3:25" ht="12.75">
      <c r="C40" s="29"/>
      <c r="E40" s="51" t="s">
        <v>134</v>
      </c>
      <c r="F40" s="53">
        <v>610</v>
      </c>
      <c r="G40" s="54" t="s">
        <v>52</v>
      </c>
      <c r="H40" s="18" t="s">
        <v>58</v>
      </c>
      <c r="I40" s="18">
        <v>1</v>
      </c>
      <c r="J40" s="18">
        <f t="shared" si="2"/>
        <v>20</v>
      </c>
      <c r="K40" s="18" t="s">
        <v>76</v>
      </c>
      <c r="L40" s="18">
        <v>20</v>
      </c>
      <c r="M40" s="18">
        <v>16</v>
      </c>
      <c r="N40" s="18">
        <f t="shared" si="3"/>
        <v>320</v>
      </c>
      <c r="O40" s="12">
        <v>40997</v>
      </c>
      <c r="P40" s="12">
        <f aca="true" t="shared" si="4" ref="P40:P50">O40</f>
        <v>40997</v>
      </c>
      <c r="Q40" s="46" t="s">
        <v>100</v>
      </c>
      <c r="R40" s="14">
        <v>66</v>
      </c>
      <c r="S40" s="34" t="s">
        <v>135</v>
      </c>
      <c r="T40" s="59">
        <v>10968466</v>
      </c>
      <c r="U40" s="21"/>
      <c r="V40" s="21" t="s">
        <v>136</v>
      </c>
      <c r="W40" s="34" t="s">
        <v>114</v>
      </c>
      <c r="X40" s="31" t="s">
        <v>40</v>
      </c>
      <c r="Y40" s="17" t="s">
        <v>137</v>
      </c>
    </row>
    <row r="41" spans="3:25" ht="12.75">
      <c r="C41" s="29"/>
      <c r="E41" s="51" t="s">
        <v>134</v>
      </c>
      <c r="F41" s="53">
        <v>612</v>
      </c>
      <c r="G41" s="54" t="s">
        <v>52</v>
      </c>
      <c r="H41" s="18" t="s">
        <v>58</v>
      </c>
      <c r="I41" s="18">
        <v>1</v>
      </c>
      <c r="J41" s="18">
        <f t="shared" si="2"/>
        <v>20</v>
      </c>
      <c r="K41" s="18" t="s">
        <v>76</v>
      </c>
      <c r="L41" s="18">
        <v>20</v>
      </c>
      <c r="M41" s="18">
        <v>16</v>
      </c>
      <c r="N41" s="18">
        <f t="shared" si="3"/>
        <v>320</v>
      </c>
      <c r="O41" s="12">
        <v>40997</v>
      </c>
      <c r="P41" s="12">
        <f t="shared" si="4"/>
        <v>40997</v>
      </c>
      <c r="Q41" s="46" t="s">
        <v>100</v>
      </c>
      <c r="R41" s="14">
        <v>66</v>
      </c>
      <c r="S41" s="34" t="s">
        <v>135</v>
      </c>
      <c r="T41" s="59">
        <v>10968466</v>
      </c>
      <c r="U41" s="21"/>
      <c r="V41" s="21" t="s">
        <v>136</v>
      </c>
      <c r="W41" s="34" t="s">
        <v>114</v>
      </c>
      <c r="X41" s="31" t="s">
        <v>40</v>
      </c>
      <c r="Y41" s="17" t="s">
        <v>137</v>
      </c>
    </row>
    <row r="42" spans="3:25" ht="12.75">
      <c r="C42" s="29"/>
      <c r="E42" s="51" t="s">
        <v>138</v>
      </c>
      <c r="F42" s="53">
        <v>1303</v>
      </c>
      <c r="G42" s="54" t="s">
        <v>57</v>
      </c>
      <c r="H42" s="18" t="s">
        <v>58</v>
      </c>
      <c r="I42" s="18">
        <v>1</v>
      </c>
      <c r="J42" s="18">
        <f t="shared" si="2"/>
        <v>60</v>
      </c>
      <c r="K42" s="18" t="s">
        <v>76</v>
      </c>
      <c r="L42" s="18">
        <v>60</v>
      </c>
      <c r="M42" s="18">
        <v>15</v>
      </c>
      <c r="N42" s="18">
        <f t="shared" si="3"/>
        <v>900</v>
      </c>
      <c r="O42" s="12">
        <v>40997</v>
      </c>
      <c r="P42" s="12">
        <f t="shared" si="4"/>
        <v>40997</v>
      </c>
      <c r="Q42" s="46">
        <v>41059</v>
      </c>
      <c r="R42" s="14">
        <v>23</v>
      </c>
      <c r="S42" s="35" t="s">
        <v>77</v>
      </c>
      <c r="T42" s="30">
        <v>43395414</v>
      </c>
      <c r="U42" s="31" t="s">
        <v>78</v>
      </c>
      <c r="V42" s="20" t="s">
        <v>125</v>
      </c>
      <c r="W42" s="35"/>
      <c r="X42" s="31" t="s">
        <v>40</v>
      </c>
      <c r="Y42" s="31" t="s">
        <v>79</v>
      </c>
    </row>
    <row r="43" spans="3:25" ht="12.75">
      <c r="C43" s="29"/>
      <c r="E43" s="51" t="s">
        <v>138</v>
      </c>
      <c r="F43" s="53">
        <v>1308</v>
      </c>
      <c r="G43" s="54" t="s">
        <v>75</v>
      </c>
      <c r="H43" s="18" t="s">
        <v>58</v>
      </c>
      <c r="I43" s="18">
        <v>1</v>
      </c>
      <c r="J43" s="18">
        <f t="shared" si="2"/>
        <v>60</v>
      </c>
      <c r="K43" s="18" t="s">
        <v>76</v>
      </c>
      <c r="L43" s="18">
        <v>60</v>
      </c>
      <c r="M43" s="18">
        <v>15</v>
      </c>
      <c r="N43" s="18">
        <f t="shared" si="3"/>
        <v>900</v>
      </c>
      <c r="O43" s="12">
        <v>40997</v>
      </c>
      <c r="P43" s="12">
        <f t="shared" si="4"/>
        <v>40997</v>
      </c>
      <c r="Q43" s="46">
        <v>41059</v>
      </c>
      <c r="R43" s="14">
        <v>23</v>
      </c>
      <c r="S43" s="35" t="s">
        <v>77</v>
      </c>
      <c r="T43" s="30">
        <v>43395414</v>
      </c>
      <c r="U43" s="31" t="s">
        <v>78</v>
      </c>
      <c r="V43" s="20" t="s">
        <v>125</v>
      </c>
      <c r="W43" s="35"/>
      <c r="X43" s="31" t="s">
        <v>40</v>
      </c>
      <c r="Y43" s="31" t="s">
        <v>79</v>
      </c>
    </row>
    <row r="44" spans="3:25" ht="12.75">
      <c r="C44" s="29"/>
      <c r="E44" s="51" t="s">
        <v>138</v>
      </c>
      <c r="F44" s="53">
        <v>1256</v>
      </c>
      <c r="G44" s="54" t="s">
        <v>57</v>
      </c>
      <c r="H44" s="18" t="s">
        <v>58</v>
      </c>
      <c r="I44" s="18">
        <v>1</v>
      </c>
      <c r="J44" s="18">
        <f t="shared" si="2"/>
        <v>80</v>
      </c>
      <c r="K44" s="18" t="s">
        <v>76</v>
      </c>
      <c r="L44" s="18">
        <v>80</v>
      </c>
      <c r="M44" s="18">
        <v>15</v>
      </c>
      <c r="N44" s="18">
        <f t="shared" si="3"/>
        <v>1200</v>
      </c>
      <c r="O44" s="12">
        <v>40997</v>
      </c>
      <c r="P44" s="12">
        <f t="shared" si="4"/>
        <v>40997</v>
      </c>
      <c r="Q44" s="46">
        <v>41059</v>
      </c>
      <c r="R44" s="14">
        <v>23</v>
      </c>
      <c r="S44" s="35" t="s">
        <v>77</v>
      </c>
      <c r="T44" s="30">
        <v>43395414</v>
      </c>
      <c r="U44" s="31" t="s">
        <v>78</v>
      </c>
      <c r="V44" s="20" t="s">
        <v>125</v>
      </c>
      <c r="W44" s="35"/>
      <c r="X44" s="31" t="s">
        <v>40</v>
      </c>
      <c r="Y44" s="31" t="s">
        <v>79</v>
      </c>
    </row>
    <row r="45" spans="3:25" ht="12.75">
      <c r="C45" s="29"/>
      <c r="E45" s="51" t="s">
        <v>139</v>
      </c>
      <c r="F45" s="53">
        <v>609</v>
      </c>
      <c r="G45" s="54" t="s">
        <v>52</v>
      </c>
      <c r="H45" s="18" t="s">
        <v>58</v>
      </c>
      <c r="I45" s="18">
        <v>1</v>
      </c>
      <c r="J45" s="18">
        <f t="shared" si="2"/>
        <v>30</v>
      </c>
      <c r="K45" s="18" t="s">
        <v>140</v>
      </c>
      <c r="L45" s="18">
        <v>30</v>
      </c>
      <c r="M45" s="18">
        <v>18</v>
      </c>
      <c r="N45" s="18">
        <f t="shared" si="3"/>
        <v>540</v>
      </c>
      <c r="O45" s="13">
        <v>40983</v>
      </c>
      <c r="P45" s="13">
        <f t="shared" si="4"/>
        <v>40983</v>
      </c>
      <c r="Q45" s="46">
        <v>41014</v>
      </c>
      <c r="R45" s="14">
        <v>56</v>
      </c>
      <c r="S45" s="22" t="s">
        <v>44</v>
      </c>
      <c r="T45" s="19" t="s">
        <v>45</v>
      </c>
      <c r="U45" s="20" t="s">
        <v>46</v>
      </c>
      <c r="V45" s="20" t="s">
        <v>47</v>
      </c>
      <c r="W45" s="22"/>
      <c r="X45" s="22" t="s">
        <v>48</v>
      </c>
      <c r="Y45" s="20" t="s">
        <v>49</v>
      </c>
    </row>
    <row r="46" spans="3:25" ht="12.75">
      <c r="C46" s="29"/>
      <c r="E46" s="51" t="s">
        <v>139</v>
      </c>
      <c r="F46" s="53">
        <v>392</v>
      </c>
      <c r="G46" s="54" t="s">
        <v>52</v>
      </c>
      <c r="H46" s="18" t="s">
        <v>27</v>
      </c>
      <c r="I46" s="18">
        <v>1</v>
      </c>
      <c r="J46" s="18">
        <f t="shared" si="2"/>
        <v>150</v>
      </c>
      <c r="K46" s="18" t="s">
        <v>43</v>
      </c>
      <c r="L46" s="18">
        <v>150</v>
      </c>
      <c r="M46" s="18">
        <v>16.99</v>
      </c>
      <c r="N46" s="18">
        <f t="shared" si="3"/>
        <v>2548.4999999999995</v>
      </c>
      <c r="O46" s="13">
        <v>40983</v>
      </c>
      <c r="P46" s="13">
        <f t="shared" si="4"/>
        <v>40983</v>
      </c>
      <c r="Q46" s="58" t="s">
        <v>100</v>
      </c>
      <c r="R46" s="14">
        <v>56</v>
      </c>
      <c r="S46" s="22" t="s">
        <v>44</v>
      </c>
      <c r="T46" s="19" t="s">
        <v>45</v>
      </c>
      <c r="U46" s="20" t="s">
        <v>46</v>
      </c>
      <c r="V46" s="20" t="s">
        <v>47</v>
      </c>
      <c r="W46" s="22"/>
      <c r="X46" s="22" t="s">
        <v>48</v>
      </c>
      <c r="Y46" s="20" t="s">
        <v>49</v>
      </c>
    </row>
    <row r="47" spans="3:25" ht="12.75">
      <c r="C47" s="29"/>
      <c r="E47" s="51" t="s">
        <v>139</v>
      </c>
      <c r="F47" s="53">
        <v>489</v>
      </c>
      <c r="G47" s="54" t="s">
        <v>69</v>
      </c>
      <c r="H47" s="18" t="s">
        <v>27</v>
      </c>
      <c r="I47" s="18">
        <v>1</v>
      </c>
      <c r="J47" s="18">
        <f t="shared" si="2"/>
        <v>300</v>
      </c>
      <c r="K47" s="18" t="s">
        <v>43</v>
      </c>
      <c r="L47" s="18">
        <v>300</v>
      </c>
      <c r="M47" s="18">
        <v>16.99</v>
      </c>
      <c r="N47" s="18">
        <f t="shared" si="3"/>
        <v>5096.999999999999</v>
      </c>
      <c r="O47" s="13">
        <v>40983</v>
      </c>
      <c r="P47" s="13">
        <f t="shared" si="4"/>
        <v>40983</v>
      </c>
      <c r="Q47" s="58" t="s">
        <v>100</v>
      </c>
      <c r="R47" s="14">
        <v>56</v>
      </c>
      <c r="S47" s="22" t="s">
        <v>44</v>
      </c>
      <c r="T47" s="19" t="s">
        <v>45</v>
      </c>
      <c r="U47" s="20" t="s">
        <v>46</v>
      </c>
      <c r="V47" s="20" t="s">
        <v>47</v>
      </c>
      <c r="W47" s="22"/>
      <c r="X47" s="22" t="s">
        <v>48</v>
      </c>
      <c r="Y47" s="20" t="s">
        <v>49</v>
      </c>
    </row>
    <row r="48" spans="3:25" ht="12.75">
      <c r="C48" s="29"/>
      <c r="E48" s="51" t="s">
        <v>141</v>
      </c>
      <c r="F48" s="53">
        <v>1203</v>
      </c>
      <c r="G48" s="54" t="s">
        <v>142</v>
      </c>
      <c r="H48" s="18" t="s">
        <v>91</v>
      </c>
      <c r="I48" s="18">
        <v>1</v>
      </c>
      <c r="J48" s="18">
        <f t="shared" si="2"/>
        <v>40</v>
      </c>
      <c r="K48" s="18" t="s">
        <v>76</v>
      </c>
      <c r="L48" s="18">
        <v>40</v>
      </c>
      <c r="M48" s="18">
        <v>14</v>
      </c>
      <c r="N48" s="18">
        <f t="shared" si="3"/>
        <v>560</v>
      </c>
      <c r="O48" s="13">
        <v>40983</v>
      </c>
      <c r="P48" s="13">
        <f t="shared" si="4"/>
        <v>40983</v>
      </c>
      <c r="Q48" s="58" t="s">
        <v>100</v>
      </c>
      <c r="R48" s="14">
        <v>60</v>
      </c>
      <c r="S48" s="50" t="s">
        <v>143</v>
      </c>
      <c r="T48" s="31">
        <v>33901708</v>
      </c>
      <c r="U48" s="35" t="s">
        <v>144</v>
      </c>
      <c r="V48" s="35" t="s">
        <v>145</v>
      </c>
      <c r="W48" s="35" t="s">
        <v>146</v>
      </c>
      <c r="X48" s="31" t="s">
        <v>147</v>
      </c>
      <c r="Y48" s="31" t="s">
        <v>148</v>
      </c>
    </row>
    <row r="49" spans="3:25" ht="12.75">
      <c r="C49" s="29"/>
      <c r="E49" s="51" t="s">
        <v>149</v>
      </c>
      <c r="F49" s="53">
        <v>239</v>
      </c>
      <c r="G49" s="54" t="s">
        <v>57</v>
      </c>
      <c r="H49" s="18" t="s">
        <v>58</v>
      </c>
      <c r="I49" s="18">
        <v>1</v>
      </c>
      <c r="J49" s="18">
        <f t="shared" si="2"/>
        <v>150</v>
      </c>
      <c r="K49" s="18" t="s">
        <v>76</v>
      </c>
      <c r="L49" s="18">
        <v>150</v>
      </c>
      <c r="M49" s="18">
        <v>14</v>
      </c>
      <c r="N49" s="18">
        <f t="shared" si="3"/>
        <v>2100</v>
      </c>
      <c r="O49" s="12">
        <v>41014</v>
      </c>
      <c r="P49" s="12">
        <f t="shared" si="4"/>
        <v>41014</v>
      </c>
      <c r="Q49" s="58" t="s">
        <v>100</v>
      </c>
      <c r="R49" s="22">
        <v>55</v>
      </c>
      <c r="S49" s="32" t="s">
        <v>150</v>
      </c>
      <c r="T49" s="49">
        <v>36048429</v>
      </c>
      <c r="U49" s="31" t="s">
        <v>151</v>
      </c>
      <c r="V49" s="24" t="s">
        <v>152</v>
      </c>
      <c r="W49" s="35" t="s">
        <v>153</v>
      </c>
      <c r="X49" s="49" t="s">
        <v>154</v>
      </c>
      <c r="Y49" s="49" t="s">
        <v>155</v>
      </c>
    </row>
    <row r="50" spans="3:25" ht="12.75">
      <c r="C50" s="29"/>
      <c r="E50" s="51" t="s">
        <v>149</v>
      </c>
      <c r="F50" s="53">
        <v>240</v>
      </c>
      <c r="G50" s="54" t="s">
        <v>57</v>
      </c>
      <c r="H50" s="18" t="s">
        <v>58</v>
      </c>
      <c r="I50" s="18">
        <v>1</v>
      </c>
      <c r="J50" s="18">
        <f t="shared" si="2"/>
        <v>150</v>
      </c>
      <c r="K50" s="18" t="s">
        <v>76</v>
      </c>
      <c r="L50" s="18">
        <v>150</v>
      </c>
      <c r="M50" s="18">
        <v>14</v>
      </c>
      <c r="N50" s="18">
        <f t="shared" si="3"/>
        <v>2100</v>
      </c>
      <c r="O50" s="12">
        <v>41014</v>
      </c>
      <c r="P50" s="12">
        <f t="shared" si="4"/>
        <v>41014</v>
      </c>
      <c r="Q50" s="58" t="s">
        <v>100</v>
      </c>
      <c r="R50" s="22">
        <v>55</v>
      </c>
      <c r="S50" s="32" t="s">
        <v>150</v>
      </c>
      <c r="T50" s="49">
        <v>36048429</v>
      </c>
      <c r="U50" s="31" t="s">
        <v>151</v>
      </c>
      <c r="V50" s="24" t="s">
        <v>152</v>
      </c>
      <c r="W50" s="35" t="s">
        <v>153</v>
      </c>
      <c r="X50" s="49" t="s">
        <v>154</v>
      </c>
      <c r="Y50" s="49" t="s">
        <v>155</v>
      </c>
    </row>
    <row r="51" spans="3:25" ht="12.75">
      <c r="C51" s="29"/>
      <c r="E51" s="54" t="s">
        <v>156</v>
      </c>
      <c r="F51" s="60">
        <v>589</v>
      </c>
      <c r="G51" s="53">
        <v>11</v>
      </c>
      <c r="H51" s="18" t="s">
        <v>58</v>
      </c>
      <c r="I51" s="18">
        <v>1</v>
      </c>
      <c r="J51" s="18">
        <f t="shared" si="2"/>
        <v>40</v>
      </c>
      <c r="K51" s="18" t="s">
        <v>76</v>
      </c>
      <c r="L51" s="18">
        <v>40</v>
      </c>
      <c r="M51" s="61">
        <v>17.85</v>
      </c>
      <c r="N51" s="18">
        <f t="shared" si="3"/>
        <v>714</v>
      </c>
      <c r="O51" s="58">
        <v>41014</v>
      </c>
      <c r="P51" s="13">
        <v>41014</v>
      </c>
      <c r="Q51" s="12">
        <v>41060</v>
      </c>
      <c r="R51" s="62">
        <v>65</v>
      </c>
      <c r="S51" s="21" t="s">
        <v>93</v>
      </c>
      <c r="T51" s="17">
        <v>1029382376</v>
      </c>
      <c r="U51" s="18" t="s">
        <v>94</v>
      </c>
      <c r="V51" s="18" t="s">
        <v>95</v>
      </c>
      <c r="W51" s="17" t="s">
        <v>96</v>
      </c>
      <c r="X51" s="18" t="s">
        <v>97</v>
      </c>
      <c r="Y51" s="18" t="s">
        <v>98</v>
      </c>
    </row>
    <row r="52" spans="3:25" ht="12.75">
      <c r="C52" s="29"/>
      <c r="E52" s="54" t="s">
        <v>157</v>
      </c>
      <c r="F52" s="60">
        <v>34</v>
      </c>
      <c r="G52" s="53">
        <v>11</v>
      </c>
      <c r="H52" s="18" t="s">
        <v>58</v>
      </c>
      <c r="I52" s="18">
        <v>1</v>
      </c>
      <c r="J52" s="18">
        <f t="shared" si="2"/>
        <v>100</v>
      </c>
      <c r="K52" s="18" t="s">
        <v>43</v>
      </c>
      <c r="L52" s="18">
        <v>100</v>
      </c>
      <c r="M52" s="61">
        <v>19</v>
      </c>
      <c r="N52" s="18">
        <f t="shared" si="3"/>
        <v>1900</v>
      </c>
      <c r="O52" s="58">
        <v>41014</v>
      </c>
      <c r="P52" s="13">
        <v>41014</v>
      </c>
      <c r="Q52" s="12">
        <v>41060</v>
      </c>
      <c r="R52" s="14">
        <v>48</v>
      </c>
      <c r="S52" s="32" t="s">
        <v>70</v>
      </c>
      <c r="T52" s="30">
        <v>34727396</v>
      </c>
      <c r="U52" s="31" t="s">
        <v>71</v>
      </c>
      <c r="V52" s="21" t="s">
        <v>72</v>
      </c>
      <c r="W52" s="34" t="s">
        <v>73</v>
      </c>
      <c r="X52" s="31" t="s">
        <v>40</v>
      </c>
      <c r="Y52" s="31" t="s">
        <v>74</v>
      </c>
    </row>
    <row r="53" spans="3:25" ht="12.75">
      <c r="C53" s="29"/>
      <c r="E53" s="51" t="s">
        <v>158</v>
      </c>
      <c r="F53" s="53">
        <v>9</v>
      </c>
      <c r="G53" s="54" t="s">
        <v>52</v>
      </c>
      <c r="H53" s="18" t="s">
        <v>58</v>
      </c>
      <c r="I53" s="18">
        <v>1</v>
      </c>
      <c r="J53" s="18">
        <f t="shared" si="2"/>
        <v>200</v>
      </c>
      <c r="K53" s="18" t="s">
        <v>43</v>
      </c>
      <c r="L53" s="18">
        <v>200</v>
      </c>
      <c r="M53" s="18">
        <v>17.8</v>
      </c>
      <c r="N53" s="18">
        <f t="shared" si="3"/>
        <v>3560</v>
      </c>
      <c r="O53" s="58">
        <v>41014</v>
      </c>
      <c r="P53" s="13">
        <v>41014</v>
      </c>
      <c r="Q53" s="12">
        <v>41060</v>
      </c>
      <c r="R53" s="36">
        <v>78</v>
      </c>
      <c r="S53" s="35" t="s">
        <v>65</v>
      </c>
      <c r="T53" s="30">
        <v>44645546</v>
      </c>
      <c r="U53" s="17" t="s">
        <v>66</v>
      </c>
      <c r="V53" s="35"/>
      <c r="W53" s="35"/>
      <c r="X53" s="31" t="s">
        <v>67</v>
      </c>
      <c r="Y53" s="32" t="s">
        <v>68</v>
      </c>
    </row>
    <row r="54" spans="3:25" ht="12.75">
      <c r="C54" s="29"/>
      <c r="E54" s="51" t="s">
        <v>159</v>
      </c>
      <c r="F54" s="53">
        <v>1305</v>
      </c>
      <c r="G54" s="54" t="s">
        <v>160</v>
      </c>
      <c r="H54" s="18" t="s">
        <v>58</v>
      </c>
      <c r="I54" s="18">
        <v>1</v>
      </c>
      <c r="J54" s="18">
        <f t="shared" si="2"/>
        <v>80</v>
      </c>
      <c r="K54" s="18" t="s">
        <v>43</v>
      </c>
      <c r="L54" s="18">
        <v>80</v>
      </c>
      <c r="M54" s="18">
        <v>18</v>
      </c>
      <c r="N54" s="18">
        <f t="shared" si="3"/>
        <v>1440</v>
      </c>
      <c r="O54" s="58">
        <v>41014</v>
      </c>
      <c r="P54" s="13">
        <v>41014</v>
      </c>
      <c r="Q54" s="12">
        <v>41060</v>
      </c>
      <c r="R54" s="14">
        <v>79</v>
      </c>
      <c r="S54" s="26" t="s">
        <v>59</v>
      </c>
      <c r="T54" s="16">
        <v>44558961</v>
      </c>
      <c r="U54" s="21" t="s">
        <v>60</v>
      </c>
      <c r="V54" s="17" t="s">
        <v>61</v>
      </c>
      <c r="W54" s="15" t="s">
        <v>62</v>
      </c>
      <c r="X54" s="28" t="s">
        <v>63</v>
      </c>
      <c r="Y54" s="17" t="s">
        <v>64</v>
      </c>
    </row>
    <row r="55" spans="3:25" ht="12.75">
      <c r="C55" s="29"/>
      <c r="E55" s="51" t="s">
        <v>161</v>
      </c>
      <c r="F55" s="53">
        <v>42</v>
      </c>
      <c r="G55" s="54" t="s">
        <v>52</v>
      </c>
      <c r="H55" s="18" t="s">
        <v>58</v>
      </c>
      <c r="I55" s="18">
        <v>1</v>
      </c>
      <c r="J55" s="18">
        <f t="shared" si="2"/>
        <v>30</v>
      </c>
      <c r="K55" s="18" t="s">
        <v>162</v>
      </c>
      <c r="L55" s="18">
        <v>30</v>
      </c>
      <c r="M55" s="18">
        <v>35</v>
      </c>
      <c r="N55" s="18">
        <f t="shared" si="3"/>
        <v>1050</v>
      </c>
      <c r="O55" s="13">
        <v>41032</v>
      </c>
      <c r="P55" s="13">
        <f aca="true" t="shared" si="5" ref="P55:P60">O55</f>
        <v>41032</v>
      </c>
      <c r="Q55" s="46">
        <v>41059</v>
      </c>
      <c r="R55" s="14">
        <v>66</v>
      </c>
      <c r="S55" s="34" t="s">
        <v>135</v>
      </c>
      <c r="T55" s="59">
        <v>10968466</v>
      </c>
      <c r="U55" s="21"/>
      <c r="V55" s="21" t="s">
        <v>136</v>
      </c>
      <c r="W55" s="34" t="s">
        <v>114</v>
      </c>
      <c r="X55" s="31" t="s">
        <v>40</v>
      </c>
      <c r="Y55" s="17" t="s">
        <v>137</v>
      </c>
    </row>
    <row r="56" spans="3:25" ht="12.75">
      <c r="C56" s="29"/>
      <c r="E56" s="51" t="s">
        <v>161</v>
      </c>
      <c r="F56" s="53" t="s">
        <v>163</v>
      </c>
      <c r="G56" s="54" t="s">
        <v>57</v>
      </c>
      <c r="H56" s="18" t="s">
        <v>58</v>
      </c>
      <c r="I56" s="18">
        <v>1</v>
      </c>
      <c r="J56" s="18">
        <f t="shared" si="2"/>
        <v>30</v>
      </c>
      <c r="K56" s="18" t="s">
        <v>162</v>
      </c>
      <c r="L56" s="18">
        <v>30</v>
      </c>
      <c r="M56" s="18">
        <v>35</v>
      </c>
      <c r="N56" s="18">
        <f t="shared" si="3"/>
        <v>1050</v>
      </c>
      <c r="O56" s="13">
        <v>41032</v>
      </c>
      <c r="P56" s="13">
        <f t="shared" si="5"/>
        <v>41032</v>
      </c>
      <c r="Q56" s="46">
        <v>41059</v>
      </c>
      <c r="R56" s="14">
        <v>66</v>
      </c>
      <c r="S56" s="34" t="s">
        <v>135</v>
      </c>
      <c r="T56" s="59">
        <v>10968466</v>
      </c>
      <c r="U56" s="21"/>
      <c r="V56" s="21" t="s">
        <v>136</v>
      </c>
      <c r="W56" s="34" t="s">
        <v>114</v>
      </c>
      <c r="X56" s="31" t="s">
        <v>40</v>
      </c>
      <c r="Y56" s="17" t="s">
        <v>137</v>
      </c>
    </row>
    <row r="57" spans="3:25" ht="12.75">
      <c r="C57" s="29"/>
      <c r="E57" s="51" t="s">
        <v>164</v>
      </c>
      <c r="F57" s="53">
        <v>280</v>
      </c>
      <c r="G57" s="54" t="s">
        <v>57</v>
      </c>
      <c r="H57" s="18" t="s">
        <v>91</v>
      </c>
      <c r="I57" s="18">
        <v>1</v>
      </c>
      <c r="J57" s="18">
        <f t="shared" si="2"/>
        <v>200</v>
      </c>
      <c r="K57" s="18" t="s">
        <v>76</v>
      </c>
      <c r="L57" s="18">
        <v>200</v>
      </c>
      <c r="M57" s="18">
        <v>12</v>
      </c>
      <c r="N57" s="18">
        <f t="shared" si="3"/>
        <v>2400</v>
      </c>
      <c r="O57" s="12">
        <v>41032</v>
      </c>
      <c r="P57" s="13">
        <f t="shared" si="5"/>
        <v>41032</v>
      </c>
      <c r="Q57" s="58">
        <v>41151</v>
      </c>
      <c r="R57" s="36">
        <v>65</v>
      </c>
      <c r="S57" s="22" t="s">
        <v>93</v>
      </c>
      <c r="T57" s="19">
        <v>46556591</v>
      </c>
      <c r="U57" s="20" t="s">
        <v>165</v>
      </c>
      <c r="V57" s="20" t="s">
        <v>166</v>
      </c>
      <c r="W57" s="28" t="s">
        <v>167</v>
      </c>
      <c r="X57" s="31" t="s">
        <v>55</v>
      </c>
      <c r="Y57" s="17" t="s">
        <v>168</v>
      </c>
    </row>
    <row r="58" spans="3:25" ht="12.75">
      <c r="C58" s="29"/>
      <c r="E58" s="51" t="s">
        <v>164</v>
      </c>
      <c r="F58" s="53">
        <v>307</v>
      </c>
      <c r="G58" s="54" t="s">
        <v>52</v>
      </c>
      <c r="H58" s="18" t="s">
        <v>27</v>
      </c>
      <c r="I58" s="18">
        <v>1</v>
      </c>
      <c r="J58" s="18">
        <f t="shared" si="2"/>
        <v>250</v>
      </c>
      <c r="K58" s="18" t="s">
        <v>76</v>
      </c>
      <c r="L58" s="18">
        <v>250</v>
      </c>
      <c r="M58" s="18">
        <v>11</v>
      </c>
      <c r="N58" s="18">
        <f t="shared" si="3"/>
        <v>2750</v>
      </c>
      <c r="O58" s="12">
        <v>41032</v>
      </c>
      <c r="P58" s="13">
        <f t="shared" si="5"/>
        <v>41032</v>
      </c>
      <c r="Q58" s="63">
        <v>41120</v>
      </c>
      <c r="R58" s="36">
        <v>65</v>
      </c>
      <c r="S58" s="22" t="s">
        <v>93</v>
      </c>
      <c r="T58" s="19">
        <v>46556591</v>
      </c>
      <c r="U58" s="20" t="s">
        <v>165</v>
      </c>
      <c r="V58" s="20" t="s">
        <v>166</v>
      </c>
      <c r="W58" s="28" t="s">
        <v>167</v>
      </c>
      <c r="X58" s="31" t="s">
        <v>55</v>
      </c>
      <c r="Y58" s="17" t="s">
        <v>168</v>
      </c>
    </row>
    <row r="59" spans="3:25" ht="12.75">
      <c r="C59" s="29"/>
      <c r="E59" s="51" t="s">
        <v>164</v>
      </c>
      <c r="F59" s="53">
        <v>285</v>
      </c>
      <c r="G59" s="54" t="s">
        <v>52</v>
      </c>
      <c r="H59" s="18" t="s">
        <v>27</v>
      </c>
      <c r="I59" s="18">
        <v>1</v>
      </c>
      <c r="J59" s="18">
        <f t="shared" si="2"/>
        <v>300</v>
      </c>
      <c r="K59" s="18" t="s">
        <v>76</v>
      </c>
      <c r="L59" s="18">
        <v>300</v>
      </c>
      <c r="M59" s="18">
        <v>13</v>
      </c>
      <c r="N59" s="18">
        <f t="shared" si="3"/>
        <v>3900</v>
      </c>
      <c r="O59" s="12">
        <v>41032</v>
      </c>
      <c r="P59" s="13">
        <f t="shared" si="5"/>
        <v>41032</v>
      </c>
      <c r="Q59" s="63">
        <v>41120</v>
      </c>
      <c r="R59" s="36">
        <v>65</v>
      </c>
      <c r="S59" s="22" t="s">
        <v>93</v>
      </c>
      <c r="T59" s="19">
        <v>46556591</v>
      </c>
      <c r="U59" s="20" t="s">
        <v>165</v>
      </c>
      <c r="V59" s="20" t="s">
        <v>166</v>
      </c>
      <c r="W59" s="28" t="s">
        <v>167</v>
      </c>
      <c r="X59" s="31" t="s">
        <v>55</v>
      </c>
      <c r="Y59" s="17" t="s">
        <v>168</v>
      </c>
    </row>
    <row r="60" spans="3:25" ht="12.75">
      <c r="C60" s="29"/>
      <c r="E60" s="51" t="s">
        <v>169</v>
      </c>
      <c r="F60" s="53">
        <v>612</v>
      </c>
      <c r="G60" s="54" t="s">
        <v>52</v>
      </c>
      <c r="H60" s="18" t="s">
        <v>58</v>
      </c>
      <c r="I60" s="18">
        <v>1</v>
      </c>
      <c r="J60" s="18">
        <f t="shared" si="2"/>
        <v>40</v>
      </c>
      <c r="K60" s="18" t="s">
        <v>76</v>
      </c>
      <c r="L60" s="18">
        <v>40</v>
      </c>
      <c r="M60" s="18">
        <v>16</v>
      </c>
      <c r="N60" s="18">
        <f t="shared" si="3"/>
        <v>640</v>
      </c>
      <c r="O60" s="12">
        <v>41032</v>
      </c>
      <c r="P60" s="12">
        <f t="shared" si="5"/>
        <v>41032</v>
      </c>
      <c r="Q60" s="58">
        <v>41059</v>
      </c>
      <c r="R60" s="14">
        <v>63</v>
      </c>
      <c r="S60" s="15" t="s">
        <v>29</v>
      </c>
      <c r="T60" s="16">
        <v>41181735</v>
      </c>
      <c r="U60" s="17"/>
      <c r="V60" s="17" t="s">
        <v>30</v>
      </c>
      <c r="W60" s="18"/>
      <c r="X60" s="15" t="s">
        <v>31</v>
      </c>
      <c r="Y60" s="17" t="s">
        <v>32</v>
      </c>
    </row>
    <row r="61" spans="3:25" ht="12.75">
      <c r="C61" s="29"/>
      <c r="E61" s="51" t="s">
        <v>170</v>
      </c>
      <c r="F61" s="53"/>
      <c r="G61" s="54"/>
      <c r="H61" s="18" t="s">
        <v>171</v>
      </c>
      <c r="I61" s="18"/>
      <c r="J61" s="18"/>
      <c r="L61" s="18"/>
      <c r="M61" s="18">
        <v>3</v>
      </c>
      <c r="N61" s="18"/>
      <c r="O61" s="12">
        <v>41032</v>
      </c>
      <c r="P61" s="13">
        <v>41032</v>
      </c>
      <c r="Q61" s="58">
        <v>41059</v>
      </c>
      <c r="R61" s="14">
        <v>23</v>
      </c>
      <c r="S61" s="35" t="s">
        <v>77</v>
      </c>
      <c r="T61" s="30">
        <v>43395414</v>
      </c>
      <c r="U61" s="31" t="s">
        <v>78</v>
      </c>
      <c r="V61" s="20" t="s">
        <v>125</v>
      </c>
      <c r="W61" s="35"/>
      <c r="X61" s="31" t="s">
        <v>40</v>
      </c>
      <c r="Y61" s="31" t="s">
        <v>79</v>
      </c>
    </row>
    <row r="62" spans="3:25" ht="12.75">
      <c r="C62" s="29"/>
      <c r="E62" s="51" t="s">
        <v>172</v>
      </c>
      <c r="F62" s="53"/>
      <c r="G62" s="54"/>
      <c r="H62" s="18" t="s">
        <v>173</v>
      </c>
      <c r="I62" s="18"/>
      <c r="J62" s="18"/>
      <c r="L62" s="18" t="s">
        <v>174</v>
      </c>
      <c r="M62" s="18">
        <v>-3</v>
      </c>
      <c r="N62" s="18"/>
      <c r="O62" s="12">
        <v>41032</v>
      </c>
      <c r="P62" s="13">
        <v>41032</v>
      </c>
      <c r="Q62" s="58">
        <v>41059</v>
      </c>
      <c r="R62" s="14">
        <v>79</v>
      </c>
      <c r="S62" s="26" t="s">
        <v>59</v>
      </c>
      <c r="T62" s="16">
        <v>44558961</v>
      </c>
      <c r="U62" s="21" t="s">
        <v>60</v>
      </c>
      <c r="V62" s="17" t="s">
        <v>61</v>
      </c>
      <c r="W62" s="15" t="s">
        <v>62</v>
      </c>
      <c r="X62" s="28" t="s">
        <v>63</v>
      </c>
      <c r="Y62" s="17" t="s">
        <v>64</v>
      </c>
    </row>
    <row r="63" spans="3:25" ht="12.75">
      <c r="C63" s="29"/>
      <c r="E63" s="51" t="s">
        <v>175</v>
      </c>
      <c r="F63" s="53">
        <v>1149</v>
      </c>
      <c r="G63" s="54" t="s">
        <v>75</v>
      </c>
      <c r="H63" s="18" t="s">
        <v>91</v>
      </c>
      <c r="I63" s="18">
        <v>1</v>
      </c>
      <c r="J63" s="18">
        <f aca="true" t="shared" si="6" ref="J63:J82">L63/I63</f>
        <v>200</v>
      </c>
      <c r="K63" s="18" t="s">
        <v>43</v>
      </c>
      <c r="L63" s="18">
        <v>200</v>
      </c>
      <c r="M63" s="18">
        <v>18</v>
      </c>
      <c r="N63" s="18">
        <f aca="true" t="shared" si="7" ref="N63:N89">L63*M63</f>
        <v>3600</v>
      </c>
      <c r="O63" s="13">
        <v>41032</v>
      </c>
      <c r="P63" s="13">
        <v>41032</v>
      </c>
      <c r="Q63" s="46">
        <v>41182</v>
      </c>
      <c r="R63" s="14">
        <v>52</v>
      </c>
      <c r="S63" s="22" t="s">
        <v>176</v>
      </c>
      <c r="T63" s="22" t="s">
        <v>177</v>
      </c>
      <c r="U63" s="22" t="s">
        <v>178</v>
      </c>
      <c r="V63" s="22"/>
      <c r="W63" s="22"/>
      <c r="X63" s="22" t="s">
        <v>109</v>
      </c>
      <c r="Y63" s="22" t="s">
        <v>179</v>
      </c>
    </row>
    <row r="64" spans="3:25" ht="12.75">
      <c r="C64" s="29"/>
      <c r="E64" s="51" t="s">
        <v>175</v>
      </c>
      <c r="F64" s="53">
        <v>1148</v>
      </c>
      <c r="G64" s="54" t="s">
        <v>57</v>
      </c>
      <c r="H64" s="18" t="s">
        <v>91</v>
      </c>
      <c r="I64" s="18">
        <v>1</v>
      </c>
      <c r="J64" s="18">
        <f t="shared" si="6"/>
        <v>550</v>
      </c>
      <c r="K64" s="18" t="s">
        <v>43</v>
      </c>
      <c r="L64" s="18">
        <v>550</v>
      </c>
      <c r="M64" s="18">
        <v>18</v>
      </c>
      <c r="N64" s="18">
        <f t="shared" si="7"/>
        <v>9900</v>
      </c>
      <c r="O64" s="13">
        <v>41032</v>
      </c>
      <c r="P64" s="13">
        <v>41032</v>
      </c>
      <c r="Q64" s="46">
        <v>41182</v>
      </c>
      <c r="R64" s="14">
        <v>52</v>
      </c>
      <c r="S64" s="22" t="s">
        <v>176</v>
      </c>
      <c r="T64" s="22" t="s">
        <v>177</v>
      </c>
      <c r="U64" s="22" t="s">
        <v>178</v>
      </c>
      <c r="V64" s="22"/>
      <c r="W64" s="22"/>
      <c r="X64" s="22" t="s">
        <v>109</v>
      </c>
      <c r="Y64" s="22" t="s">
        <v>179</v>
      </c>
    </row>
    <row r="65" spans="3:25" ht="12.75">
      <c r="C65" s="29"/>
      <c r="E65" s="51" t="s">
        <v>180</v>
      </c>
      <c r="F65" s="53">
        <v>442</v>
      </c>
      <c r="G65" s="54" t="s">
        <v>57</v>
      </c>
      <c r="H65" s="18" t="s">
        <v>27</v>
      </c>
      <c r="I65" s="18">
        <v>1</v>
      </c>
      <c r="J65" s="18">
        <f t="shared" si="6"/>
        <v>400</v>
      </c>
      <c r="K65" s="18" t="s">
        <v>43</v>
      </c>
      <c r="L65" s="18">
        <v>400</v>
      </c>
      <c r="M65" s="18">
        <v>16.99</v>
      </c>
      <c r="N65" s="18">
        <f t="shared" si="7"/>
        <v>6795.999999999999</v>
      </c>
      <c r="O65" s="13">
        <v>41032</v>
      </c>
      <c r="P65" s="13">
        <v>41032</v>
      </c>
      <c r="Q65" s="46">
        <v>41182</v>
      </c>
      <c r="R65" s="14">
        <v>54</v>
      </c>
      <c r="S65" s="32" t="s">
        <v>102</v>
      </c>
      <c r="T65" s="30">
        <v>36044415</v>
      </c>
      <c r="U65" s="17" t="s">
        <v>103</v>
      </c>
      <c r="V65" s="21" t="s">
        <v>104</v>
      </c>
      <c r="W65" s="34" t="s">
        <v>96</v>
      </c>
      <c r="X65" s="49" t="s">
        <v>55</v>
      </c>
      <c r="Y65" s="31" t="s">
        <v>105</v>
      </c>
    </row>
    <row r="66" spans="3:25" ht="12.75">
      <c r="C66" s="29"/>
      <c r="E66" s="51" t="s">
        <v>181</v>
      </c>
      <c r="F66" s="53">
        <v>490</v>
      </c>
      <c r="G66" s="54" t="s">
        <v>57</v>
      </c>
      <c r="H66" s="18" t="s">
        <v>91</v>
      </c>
      <c r="I66" s="18">
        <v>1</v>
      </c>
      <c r="J66" s="18">
        <f t="shared" si="6"/>
        <v>250</v>
      </c>
      <c r="K66" s="18" t="s">
        <v>43</v>
      </c>
      <c r="L66" s="18">
        <v>250</v>
      </c>
      <c r="M66" s="18">
        <v>20</v>
      </c>
      <c r="N66" s="18">
        <f t="shared" si="7"/>
        <v>5000</v>
      </c>
      <c r="O66" s="13">
        <v>41032</v>
      </c>
      <c r="P66" s="13">
        <v>41032</v>
      </c>
      <c r="Q66" s="46">
        <v>41212</v>
      </c>
      <c r="R66" s="14">
        <v>56</v>
      </c>
      <c r="S66" s="22" t="s">
        <v>44</v>
      </c>
      <c r="T66" s="19" t="s">
        <v>45</v>
      </c>
      <c r="U66" s="20" t="s">
        <v>46</v>
      </c>
      <c r="V66" s="20" t="s">
        <v>47</v>
      </c>
      <c r="W66" s="22"/>
      <c r="X66" s="22" t="s">
        <v>48</v>
      </c>
      <c r="Y66" s="20" t="s">
        <v>49</v>
      </c>
    </row>
    <row r="67" spans="3:25" ht="12.75">
      <c r="C67" s="29"/>
      <c r="E67" s="51" t="s">
        <v>181</v>
      </c>
      <c r="F67" s="53">
        <v>177</v>
      </c>
      <c r="G67" s="54" t="s">
        <v>57</v>
      </c>
      <c r="H67" s="18" t="s">
        <v>91</v>
      </c>
      <c r="I67" s="18">
        <v>1</v>
      </c>
      <c r="J67" s="18">
        <f t="shared" si="6"/>
        <v>290</v>
      </c>
      <c r="K67" s="18" t="s">
        <v>43</v>
      </c>
      <c r="L67" s="18">
        <v>290</v>
      </c>
      <c r="M67" s="18">
        <v>20.99</v>
      </c>
      <c r="N67" s="18">
        <f t="shared" si="7"/>
        <v>6087.099999999999</v>
      </c>
      <c r="O67" s="13">
        <v>41032</v>
      </c>
      <c r="P67" s="13">
        <v>41032</v>
      </c>
      <c r="Q67" s="46">
        <v>41212</v>
      </c>
      <c r="R67" s="14">
        <v>56</v>
      </c>
      <c r="S67" s="22" t="s">
        <v>44</v>
      </c>
      <c r="T67" s="19" t="s">
        <v>45</v>
      </c>
      <c r="U67" s="20" t="s">
        <v>46</v>
      </c>
      <c r="V67" s="20" t="s">
        <v>47</v>
      </c>
      <c r="W67" s="22"/>
      <c r="X67" s="22" t="s">
        <v>48</v>
      </c>
      <c r="Y67" s="20" t="s">
        <v>49</v>
      </c>
    </row>
    <row r="68" spans="5:25" ht="12.75">
      <c r="E68" s="51" t="s">
        <v>181</v>
      </c>
      <c r="F68" s="53">
        <v>370</v>
      </c>
      <c r="G68" s="54" t="s">
        <v>52</v>
      </c>
      <c r="H68" s="18" t="s">
        <v>27</v>
      </c>
      <c r="I68" s="18">
        <v>1</v>
      </c>
      <c r="J68" s="18">
        <f t="shared" si="6"/>
        <v>300</v>
      </c>
      <c r="K68" s="18" t="s">
        <v>43</v>
      </c>
      <c r="L68" s="18">
        <v>300</v>
      </c>
      <c r="M68" s="18">
        <v>17.5</v>
      </c>
      <c r="N68" s="18">
        <f t="shared" si="7"/>
        <v>5250</v>
      </c>
      <c r="O68" s="13">
        <v>41032</v>
      </c>
      <c r="P68" s="13">
        <v>41032</v>
      </c>
      <c r="Q68" s="46">
        <v>41090</v>
      </c>
      <c r="R68" s="14">
        <v>56</v>
      </c>
      <c r="S68" s="22" t="s">
        <v>44</v>
      </c>
      <c r="T68" s="19" t="s">
        <v>45</v>
      </c>
      <c r="U68" s="20" t="s">
        <v>46</v>
      </c>
      <c r="V68" s="20" t="s">
        <v>47</v>
      </c>
      <c r="W68" s="22"/>
      <c r="X68" s="22" t="s">
        <v>48</v>
      </c>
      <c r="Y68" s="20" t="s">
        <v>49</v>
      </c>
    </row>
    <row r="69" spans="3:25" ht="12.75">
      <c r="C69" s="29"/>
      <c r="E69" s="51" t="s">
        <v>182</v>
      </c>
      <c r="F69" s="53">
        <v>188</v>
      </c>
      <c r="G69" s="54" t="s">
        <v>57</v>
      </c>
      <c r="H69" s="18" t="s">
        <v>58</v>
      </c>
      <c r="I69" s="18">
        <v>1</v>
      </c>
      <c r="J69" s="18">
        <f t="shared" si="6"/>
        <v>10</v>
      </c>
      <c r="K69" s="18" t="s">
        <v>76</v>
      </c>
      <c r="L69" s="18">
        <v>10</v>
      </c>
      <c r="M69" s="18">
        <v>20</v>
      </c>
      <c r="N69" s="18">
        <f t="shared" si="7"/>
        <v>200</v>
      </c>
      <c r="O69" s="13">
        <v>41032</v>
      </c>
      <c r="P69" s="13">
        <v>41032</v>
      </c>
      <c r="Q69" s="46">
        <v>41120</v>
      </c>
      <c r="R69" s="14">
        <v>50</v>
      </c>
      <c r="S69" s="18" t="s">
        <v>37</v>
      </c>
      <c r="T69" s="19">
        <v>33597375</v>
      </c>
      <c r="U69" s="20" t="s">
        <v>38</v>
      </c>
      <c r="V69" s="21" t="s">
        <v>39</v>
      </c>
      <c r="W69" s="15"/>
      <c r="X69" s="22" t="s">
        <v>40</v>
      </c>
      <c r="Y69" s="20" t="s">
        <v>41</v>
      </c>
    </row>
    <row r="70" spans="3:25" ht="12.75">
      <c r="C70" s="29"/>
      <c r="E70" s="51" t="s">
        <v>182</v>
      </c>
      <c r="F70" s="53">
        <v>394</v>
      </c>
      <c r="G70" s="54" t="s">
        <v>183</v>
      </c>
      <c r="H70" s="18" t="s">
        <v>91</v>
      </c>
      <c r="I70" s="18">
        <v>1</v>
      </c>
      <c r="J70" s="18">
        <f t="shared" si="6"/>
        <v>15</v>
      </c>
      <c r="K70" s="18" t="s">
        <v>76</v>
      </c>
      <c r="L70" s="18">
        <v>15</v>
      </c>
      <c r="M70" s="18">
        <v>17.5</v>
      </c>
      <c r="N70" s="18">
        <f t="shared" si="7"/>
        <v>262.5</v>
      </c>
      <c r="O70" s="13">
        <v>41032</v>
      </c>
      <c r="P70" s="13">
        <v>41032</v>
      </c>
      <c r="Q70" s="46">
        <v>41120</v>
      </c>
      <c r="R70" s="14">
        <v>50</v>
      </c>
      <c r="S70" s="18" t="s">
        <v>37</v>
      </c>
      <c r="T70" s="19">
        <v>33597375</v>
      </c>
      <c r="U70" s="20" t="s">
        <v>38</v>
      </c>
      <c r="V70" s="21" t="s">
        <v>39</v>
      </c>
      <c r="W70" s="15"/>
      <c r="X70" s="22" t="s">
        <v>40</v>
      </c>
      <c r="Y70" s="20" t="s">
        <v>41</v>
      </c>
    </row>
    <row r="71" spans="3:25" ht="12.75">
      <c r="C71" s="29"/>
      <c r="E71" s="51" t="s">
        <v>182</v>
      </c>
      <c r="F71" s="53">
        <v>1116</v>
      </c>
      <c r="G71" s="54" t="s">
        <v>130</v>
      </c>
      <c r="H71" s="18" t="s">
        <v>58</v>
      </c>
      <c r="I71" s="18">
        <v>1</v>
      </c>
      <c r="J71" s="18">
        <f t="shared" si="6"/>
        <v>100</v>
      </c>
      <c r="K71" s="18" t="s">
        <v>76</v>
      </c>
      <c r="L71" s="18">
        <v>100</v>
      </c>
      <c r="M71" s="18">
        <v>16.99</v>
      </c>
      <c r="N71" s="18">
        <f t="shared" si="7"/>
        <v>1698.9999999999998</v>
      </c>
      <c r="O71" s="13">
        <v>41032</v>
      </c>
      <c r="P71" s="13">
        <v>41032</v>
      </c>
      <c r="Q71" s="46">
        <v>41120</v>
      </c>
      <c r="R71" s="14">
        <v>50</v>
      </c>
      <c r="S71" s="18" t="s">
        <v>37</v>
      </c>
      <c r="T71" s="19">
        <v>33597375</v>
      </c>
      <c r="U71" s="20" t="s">
        <v>38</v>
      </c>
      <c r="V71" s="21" t="s">
        <v>39</v>
      </c>
      <c r="W71" s="15"/>
      <c r="X71" s="22" t="s">
        <v>40</v>
      </c>
      <c r="Y71" s="20" t="s">
        <v>41</v>
      </c>
    </row>
    <row r="72" spans="3:25" ht="12.75">
      <c r="C72" s="29"/>
      <c r="E72" s="51" t="s">
        <v>182</v>
      </c>
      <c r="F72" s="53">
        <v>1134</v>
      </c>
      <c r="G72" s="54" t="s">
        <v>57</v>
      </c>
      <c r="H72" s="18" t="s">
        <v>91</v>
      </c>
      <c r="I72" s="18">
        <v>1</v>
      </c>
      <c r="J72" s="18">
        <f t="shared" si="6"/>
        <v>100</v>
      </c>
      <c r="K72" s="18" t="s">
        <v>76</v>
      </c>
      <c r="L72" s="18">
        <v>100</v>
      </c>
      <c r="M72" s="18">
        <v>16.99</v>
      </c>
      <c r="N72" s="18">
        <f t="shared" si="7"/>
        <v>1698.9999999999998</v>
      </c>
      <c r="O72" s="13">
        <v>41032</v>
      </c>
      <c r="P72" s="13">
        <v>41032</v>
      </c>
      <c r="Q72" s="46">
        <v>41120</v>
      </c>
      <c r="R72" s="14">
        <v>50</v>
      </c>
      <c r="S72" s="18" t="s">
        <v>37</v>
      </c>
      <c r="T72" s="19">
        <v>33597375</v>
      </c>
      <c r="U72" s="20" t="s">
        <v>38</v>
      </c>
      <c r="V72" s="21" t="s">
        <v>39</v>
      </c>
      <c r="W72" s="15"/>
      <c r="X72" s="22" t="s">
        <v>40</v>
      </c>
      <c r="Y72" s="20" t="s">
        <v>41</v>
      </c>
    </row>
    <row r="73" spans="3:25" ht="12.75">
      <c r="C73" s="29"/>
      <c r="E73" s="51" t="s">
        <v>184</v>
      </c>
      <c r="F73" s="53">
        <v>1306</v>
      </c>
      <c r="G73" s="54" t="s">
        <v>57</v>
      </c>
      <c r="H73" s="18" t="s">
        <v>58</v>
      </c>
      <c r="I73" s="18">
        <v>1</v>
      </c>
      <c r="J73" s="18">
        <f t="shared" si="6"/>
        <v>180</v>
      </c>
      <c r="K73" s="18" t="s">
        <v>76</v>
      </c>
      <c r="L73" s="18">
        <v>180</v>
      </c>
      <c r="M73" s="18">
        <v>15</v>
      </c>
      <c r="N73" s="18">
        <f t="shared" si="7"/>
        <v>2700</v>
      </c>
      <c r="O73" s="13">
        <v>41032</v>
      </c>
      <c r="P73" s="13">
        <v>41032</v>
      </c>
      <c r="Q73" s="46">
        <v>41090</v>
      </c>
      <c r="R73" s="14">
        <v>23</v>
      </c>
      <c r="S73" s="35" t="s">
        <v>77</v>
      </c>
      <c r="T73" s="30">
        <v>43395414</v>
      </c>
      <c r="U73" s="31" t="s">
        <v>78</v>
      </c>
      <c r="V73" s="20" t="s">
        <v>125</v>
      </c>
      <c r="W73" s="35"/>
      <c r="X73" s="31" t="s">
        <v>40</v>
      </c>
      <c r="Y73" s="31" t="s">
        <v>79</v>
      </c>
    </row>
    <row r="74" spans="3:25" ht="12.75">
      <c r="C74" s="29"/>
      <c r="E74" s="51" t="s">
        <v>185</v>
      </c>
      <c r="F74" s="53">
        <v>486</v>
      </c>
      <c r="G74" s="54" t="s">
        <v>75</v>
      </c>
      <c r="H74" s="18" t="s">
        <v>27</v>
      </c>
      <c r="I74" s="18">
        <v>1</v>
      </c>
      <c r="J74" s="18">
        <f t="shared" si="6"/>
        <v>200</v>
      </c>
      <c r="K74" s="18" t="s">
        <v>43</v>
      </c>
      <c r="L74" s="18">
        <v>200</v>
      </c>
      <c r="M74" s="18">
        <v>17.5</v>
      </c>
      <c r="N74" s="18">
        <f t="shared" si="7"/>
        <v>3500</v>
      </c>
      <c r="O74" s="13">
        <v>41044</v>
      </c>
      <c r="P74" s="13">
        <v>41044</v>
      </c>
      <c r="Q74" s="46">
        <v>41120</v>
      </c>
      <c r="R74" s="14">
        <v>53</v>
      </c>
      <c r="S74" s="34" t="s">
        <v>111</v>
      </c>
      <c r="T74" s="16">
        <v>36648060</v>
      </c>
      <c r="U74" s="21" t="s">
        <v>112</v>
      </c>
      <c r="V74" s="21" t="s">
        <v>113</v>
      </c>
      <c r="W74" s="34" t="s">
        <v>114</v>
      </c>
      <c r="X74" s="31" t="s">
        <v>115</v>
      </c>
      <c r="Y74" s="17" t="s">
        <v>116</v>
      </c>
    </row>
    <row r="75" spans="3:25" ht="12.75">
      <c r="C75" s="29"/>
      <c r="E75" s="51" t="s">
        <v>186</v>
      </c>
      <c r="F75" s="53">
        <v>487</v>
      </c>
      <c r="G75" s="54" t="s">
        <v>57</v>
      </c>
      <c r="H75" s="18" t="s">
        <v>27</v>
      </c>
      <c r="I75" s="18">
        <v>1</v>
      </c>
      <c r="J75" s="18">
        <f t="shared" si="6"/>
        <v>300</v>
      </c>
      <c r="K75" s="18" t="s">
        <v>43</v>
      </c>
      <c r="L75" s="18">
        <v>300</v>
      </c>
      <c r="M75" s="18">
        <v>17.5</v>
      </c>
      <c r="N75" s="18">
        <f t="shared" si="7"/>
        <v>5250</v>
      </c>
      <c r="O75" s="13">
        <v>41044</v>
      </c>
      <c r="P75" s="13">
        <v>41044</v>
      </c>
      <c r="Q75" s="46">
        <v>41120</v>
      </c>
      <c r="R75" s="14">
        <v>53</v>
      </c>
      <c r="S75" s="34" t="s">
        <v>111</v>
      </c>
      <c r="T75" s="16">
        <v>36648060</v>
      </c>
      <c r="U75" s="21" t="s">
        <v>112</v>
      </c>
      <c r="V75" s="21" t="s">
        <v>113</v>
      </c>
      <c r="W75" s="34" t="s">
        <v>114</v>
      </c>
      <c r="X75" s="31" t="s">
        <v>115</v>
      </c>
      <c r="Y75" s="17" t="s">
        <v>116</v>
      </c>
    </row>
    <row r="76" spans="3:25" ht="12.75">
      <c r="C76" s="29"/>
      <c r="E76" s="51" t="s">
        <v>187</v>
      </c>
      <c r="F76" s="53">
        <v>273</v>
      </c>
      <c r="G76" s="54" t="s">
        <v>130</v>
      </c>
      <c r="H76" s="18" t="s">
        <v>91</v>
      </c>
      <c r="I76" s="18">
        <v>1</v>
      </c>
      <c r="J76" s="18">
        <f t="shared" si="6"/>
        <v>55</v>
      </c>
      <c r="K76" s="18" t="s">
        <v>76</v>
      </c>
      <c r="L76" s="18">
        <v>55</v>
      </c>
      <c r="M76" s="18">
        <v>16.5</v>
      </c>
      <c r="N76" s="18">
        <f t="shared" si="7"/>
        <v>907.5</v>
      </c>
      <c r="O76" s="13">
        <v>41044</v>
      </c>
      <c r="P76" s="13">
        <v>41044</v>
      </c>
      <c r="Q76" s="46">
        <v>41120</v>
      </c>
      <c r="R76" s="14">
        <v>50</v>
      </c>
      <c r="S76" s="18" t="s">
        <v>37</v>
      </c>
      <c r="T76" s="19">
        <v>33597375</v>
      </c>
      <c r="U76" s="20" t="s">
        <v>38</v>
      </c>
      <c r="V76" s="21" t="s">
        <v>39</v>
      </c>
      <c r="W76" s="15"/>
      <c r="X76" s="22" t="s">
        <v>40</v>
      </c>
      <c r="Y76" s="20" t="s">
        <v>41</v>
      </c>
    </row>
    <row r="77" spans="3:25" ht="12.75">
      <c r="C77" s="29"/>
      <c r="E77" s="51" t="s">
        <v>187</v>
      </c>
      <c r="F77" s="53">
        <v>269</v>
      </c>
      <c r="G77" s="54" t="s">
        <v>57</v>
      </c>
      <c r="H77" s="18" t="s">
        <v>91</v>
      </c>
      <c r="I77" s="18">
        <v>1</v>
      </c>
      <c r="J77" s="18">
        <f t="shared" si="6"/>
        <v>300</v>
      </c>
      <c r="K77" s="18" t="s">
        <v>76</v>
      </c>
      <c r="L77" s="18">
        <v>300</v>
      </c>
      <c r="M77" s="18">
        <v>17</v>
      </c>
      <c r="N77" s="18">
        <f t="shared" si="7"/>
        <v>5100</v>
      </c>
      <c r="O77" s="13">
        <v>41044</v>
      </c>
      <c r="P77" s="13">
        <v>41044</v>
      </c>
      <c r="Q77" s="46">
        <v>41120</v>
      </c>
      <c r="R77" s="14">
        <v>50</v>
      </c>
      <c r="S77" s="18" t="s">
        <v>37</v>
      </c>
      <c r="T77" s="19">
        <v>33597375</v>
      </c>
      <c r="U77" s="20" t="s">
        <v>38</v>
      </c>
      <c r="V77" s="21" t="s">
        <v>39</v>
      </c>
      <c r="W77" s="15"/>
      <c r="X77" s="22" t="s">
        <v>40</v>
      </c>
      <c r="Y77" s="20" t="s">
        <v>41</v>
      </c>
    </row>
    <row r="78" spans="3:25" ht="12.75">
      <c r="C78" s="29"/>
      <c r="E78" s="51" t="s">
        <v>188</v>
      </c>
      <c r="F78" s="53">
        <v>12</v>
      </c>
      <c r="G78" s="54" t="s">
        <v>52</v>
      </c>
      <c r="H78" s="18" t="s">
        <v>58</v>
      </c>
      <c r="I78" s="18">
        <v>1</v>
      </c>
      <c r="J78" s="18">
        <f t="shared" si="6"/>
        <v>15</v>
      </c>
      <c r="K78" s="18" t="s">
        <v>76</v>
      </c>
      <c r="L78" s="18">
        <v>15</v>
      </c>
      <c r="M78" s="18">
        <v>12</v>
      </c>
      <c r="N78" s="18">
        <f t="shared" si="7"/>
        <v>180</v>
      </c>
      <c r="O78" s="13">
        <v>41075</v>
      </c>
      <c r="P78" s="13">
        <v>41075</v>
      </c>
      <c r="Q78" s="46">
        <v>41105</v>
      </c>
      <c r="R78" s="14">
        <v>49</v>
      </c>
      <c r="S78" s="15" t="s">
        <v>53</v>
      </c>
      <c r="T78" s="23">
        <v>40090451</v>
      </c>
      <c r="U78" s="17"/>
      <c r="V78" s="24" t="s">
        <v>54</v>
      </c>
      <c r="W78" s="25"/>
      <c r="X78" s="18" t="s">
        <v>55</v>
      </c>
      <c r="Y78" s="17" t="s">
        <v>56</v>
      </c>
    </row>
    <row r="79" spans="5:25" ht="12.75">
      <c r="E79" s="51" t="s">
        <v>188</v>
      </c>
      <c r="F79" s="53">
        <v>491</v>
      </c>
      <c r="G79" s="54" t="s">
        <v>57</v>
      </c>
      <c r="H79" s="18" t="s">
        <v>91</v>
      </c>
      <c r="I79" s="18">
        <v>1</v>
      </c>
      <c r="J79" s="18">
        <f t="shared" si="6"/>
        <v>60</v>
      </c>
      <c r="K79" s="18" t="s">
        <v>76</v>
      </c>
      <c r="L79" s="18">
        <v>60</v>
      </c>
      <c r="M79" s="18">
        <v>16.47</v>
      </c>
      <c r="N79" s="18">
        <f t="shared" si="7"/>
        <v>988.1999999999999</v>
      </c>
      <c r="O79" s="13">
        <v>41075</v>
      </c>
      <c r="P79" s="13">
        <v>41075</v>
      </c>
      <c r="Q79" s="46">
        <v>41182</v>
      </c>
      <c r="R79" s="14">
        <v>49</v>
      </c>
      <c r="S79" s="15" t="s">
        <v>53</v>
      </c>
      <c r="T79" s="23">
        <v>40090451</v>
      </c>
      <c r="U79" s="17"/>
      <c r="V79" s="24" t="s">
        <v>54</v>
      </c>
      <c r="W79" s="25"/>
      <c r="X79" s="18" t="s">
        <v>55</v>
      </c>
      <c r="Y79" s="17" t="s">
        <v>56</v>
      </c>
    </row>
    <row r="80" spans="5:25" ht="12.75">
      <c r="E80" s="51" t="s">
        <v>188</v>
      </c>
      <c r="F80" s="53">
        <v>204</v>
      </c>
      <c r="G80" s="54" t="s">
        <v>75</v>
      </c>
      <c r="H80" s="18" t="s">
        <v>91</v>
      </c>
      <c r="I80" s="18">
        <v>1</v>
      </c>
      <c r="J80" s="18">
        <f t="shared" si="6"/>
        <v>175</v>
      </c>
      <c r="K80" s="18" t="s">
        <v>76</v>
      </c>
      <c r="L80" s="18">
        <v>175</v>
      </c>
      <c r="M80" s="18">
        <v>20</v>
      </c>
      <c r="N80" s="18">
        <f t="shared" si="7"/>
        <v>3500</v>
      </c>
      <c r="O80" s="13">
        <v>41075</v>
      </c>
      <c r="P80" s="13">
        <v>41075</v>
      </c>
      <c r="Q80" s="46">
        <v>41182</v>
      </c>
      <c r="R80" s="14">
        <v>49</v>
      </c>
      <c r="S80" s="15" t="s">
        <v>53</v>
      </c>
      <c r="T80" s="23">
        <v>40090451</v>
      </c>
      <c r="U80" s="17"/>
      <c r="V80" s="24" t="s">
        <v>54</v>
      </c>
      <c r="W80" s="25"/>
      <c r="X80" s="18" t="s">
        <v>55</v>
      </c>
      <c r="Y80" s="17" t="s">
        <v>56</v>
      </c>
    </row>
    <row r="81" spans="5:25" ht="12.75">
      <c r="E81" s="51" t="s">
        <v>188</v>
      </c>
      <c r="F81" s="53">
        <v>82</v>
      </c>
      <c r="G81" s="54" t="s">
        <v>189</v>
      </c>
      <c r="H81" s="18" t="s">
        <v>91</v>
      </c>
      <c r="I81" s="18">
        <v>1</v>
      </c>
      <c r="J81" s="18">
        <f t="shared" si="6"/>
        <v>190</v>
      </c>
      <c r="K81" s="18" t="s">
        <v>76</v>
      </c>
      <c r="L81" s="18">
        <v>190</v>
      </c>
      <c r="M81" s="18">
        <v>17</v>
      </c>
      <c r="N81" s="18">
        <f t="shared" si="7"/>
        <v>3230</v>
      </c>
      <c r="O81" s="13">
        <v>41075</v>
      </c>
      <c r="P81" s="13">
        <v>41075</v>
      </c>
      <c r="Q81" s="46">
        <v>41167</v>
      </c>
      <c r="R81" s="14">
        <v>49</v>
      </c>
      <c r="S81" s="15" t="s">
        <v>53</v>
      </c>
      <c r="T81" s="23">
        <v>40090451</v>
      </c>
      <c r="U81" s="17"/>
      <c r="V81" s="24" t="s">
        <v>54</v>
      </c>
      <c r="W81" s="25"/>
      <c r="X81" s="18" t="s">
        <v>55</v>
      </c>
      <c r="Y81" s="17" t="s">
        <v>56</v>
      </c>
    </row>
    <row r="82" spans="5:25" ht="12.75">
      <c r="E82" s="51" t="s">
        <v>190</v>
      </c>
      <c r="F82" s="53">
        <v>327</v>
      </c>
      <c r="G82" s="54" t="s">
        <v>52</v>
      </c>
      <c r="H82" s="18" t="s">
        <v>27</v>
      </c>
      <c r="I82" s="18">
        <v>2</v>
      </c>
      <c r="J82" s="18">
        <f t="shared" si="6"/>
        <v>195</v>
      </c>
      <c r="K82" s="18" t="s">
        <v>76</v>
      </c>
      <c r="L82" s="18">
        <v>390</v>
      </c>
      <c r="M82" s="18">
        <v>20</v>
      </c>
      <c r="N82" s="18">
        <f t="shared" si="7"/>
        <v>7800</v>
      </c>
      <c r="O82" s="13">
        <v>41075</v>
      </c>
      <c r="P82" s="13">
        <v>41075</v>
      </c>
      <c r="Q82" s="46">
        <v>41258</v>
      </c>
      <c r="R82" s="14">
        <v>65</v>
      </c>
      <c r="S82" s="22" t="s">
        <v>93</v>
      </c>
      <c r="T82" s="19">
        <v>46556591</v>
      </c>
      <c r="U82" s="20" t="s">
        <v>165</v>
      </c>
      <c r="V82" s="20" t="s">
        <v>166</v>
      </c>
      <c r="W82" s="28" t="s">
        <v>167</v>
      </c>
      <c r="X82" s="31" t="s">
        <v>55</v>
      </c>
      <c r="Y82" s="17" t="s">
        <v>168</v>
      </c>
    </row>
    <row r="83" spans="5:25" ht="12.75">
      <c r="E83" s="51" t="s">
        <v>190</v>
      </c>
      <c r="F83" s="53">
        <v>326</v>
      </c>
      <c r="G83" s="54" t="s">
        <v>36</v>
      </c>
      <c r="H83" s="18" t="s">
        <v>27</v>
      </c>
      <c r="I83" s="18">
        <v>2</v>
      </c>
      <c r="J83" s="18"/>
      <c r="K83" s="18" t="s">
        <v>76</v>
      </c>
      <c r="L83" s="18">
        <v>490</v>
      </c>
      <c r="M83" s="18">
        <v>20</v>
      </c>
      <c r="N83" s="18">
        <f t="shared" si="7"/>
        <v>9800</v>
      </c>
      <c r="O83" s="13">
        <v>41075</v>
      </c>
      <c r="P83" s="13">
        <v>41075</v>
      </c>
      <c r="Q83" s="46">
        <v>41258</v>
      </c>
      <c r="R83" s="14">
        <v>65</v>
      </c>
      <c r="S83" s="22" t="s">
        <v>93</v>
      </c>
      <c r="T83" s="19">
        <v>46556591</v>
      </c>
      <c r="U83" s="20" t="s">
        <v>165</v>
      </c>
      <c r="V83" s="20" t="s">
        <v>166</v>
      </c>
      <c r="W83" s="28" t="s">
        <v>167</v>
      </c>
      <c r="X83" s="31" t="s">
        <v>55</v>
      </c>
      <c r="Y83" s="17" t="s">
        <v>168</v>
      </c>
    </row>
    <row r="84" spans="5:25" ht="12.75">
      <c r="E84" s="51" t="s">
        <v>191</v>
      </c>
      <c r="F84" s="53">
        <v>470</v>
      </c>
      <c r="G84" s="54" t="s">
        <v>57</v>
      </c>
      <c r="H84" s="18" t="s">
        <v>27</v>
      </c>
      <c r="I84" s="18">
        <v>1</v>
      </c>
      <c r="J84" s="18">
        <f aca="true" t="shared" si="8" ref="J84:J89">L84/I84</f>
        <v>180</v>
      </c>
      <c r="K84" s="18" t="s">
        <v>76</v>
      </c>
      <c r="L84" s="18">
        <v>180</v>
      </c>
      <c r="M84" s="18">
        <v>19</v>
      </c>
      <c r="N84" s="18">
        <f t="shared" si="7"/>
        <v>3420</v>
      </c>
      <c r="O84" s="13">
        <v>41075</v>
      </c>
      <c r="P84" s="13">
        <v>41075</v>
      </c>
      <c r="Q84" s="46">
        <v>41120</v>
      </c>
      <c r="R84" s="14">
        <v>49</v>
      </c>
      <c r="S84" s="15" t="s">
        <v>53</v>
      </c>
      <c r="T84" s="23">
        <v>40090451</v>
      </c>
      <c r="U84" s="17"/>
      <c r="V84" s="24" t="s">
        <v>54</v>
      </c>
      <c r="W84" s="25"/>
      <c r="X84" s="18" t="s">
        <v>55</v>
      </c>
      <c r="Y84" s="17" t="s">
        <v>56</v>
      </c>
    </row>
    <row r="85" spans="5:25" ht="12.75">
      <c r="E85" s="51" t="s">
        <v>192</v>
      </c>
      <c r="F85" s="53">
        <v>179</v>
      </c>
      <c r="G85" s="54" t="s">
        <v>183</v>
      </c>
      <c r="H85" s="18" t="s">
        <v>91</v>
      </c>
      <c r="I85" s="18">
        <v>1</v>
      </c>
      <c r="J85" s="18">
        <f t="shared" si="8"/>
        <v>30</v>
      </c>
      <c r="K85" s="18"/>
      <c r="L85" s="18">
        <v>30</v>
      </c>
      <c r="M85" s="18">
        <v>16.23</v>
      </c>
      <c r="N85" s="18">
        <f t="shared" si="7"/>
        <v>486.90000000000003</v>
      </c>
      <c r="O85" s="13">
        <v>41075</v>
      </c>
      <c r="P85" s="13">
        <v>41075</v>
      </c>
      <c r="Q85" s="46">
        <v>41120</v>
      </c>
      <c r="R85" s="14">
        <v>57</v>
      </c>
      <c r="S85" s="15" t="s">
        <v>193</v>
      </c>
      <c r="T85" s="64"/>
      <c r="U85" s="24"/>
      <c r="V85" s="21"/>
      <c r="W85" s="15"/>
      <c r="X85" s="50"/>
      <c r="Y85" s="24"/>
    </row>
    <row r="86" spans="5:25" ht="12.75">
      <c r="E86" s="51" t="s">
        <v>194</v>
      </c>
      <c r="F86" s="53">
        <v>383</v>
      </c>
      <c r="G86" s="54" t="s">
        <v>183</v>
      </c>
      <c r="H86" s="18" t="s">
        <v>91</v>
      </c>
      <c r="I86" s="18">
        <v>1</v>
      </c>
      <c r="J86" s="18">
        <f t="shared" si="8"/>
        <v>40</v>
      </c>
      <c r="K86" s="18"/>
      <c r="L86" s="18">
        <v>40</v>
      </c>
      <c r="M86" s="18">
        <v>17.5</v>
      </c>
      <c r="N86" s="18">
        <f t="shared" si="7"/>
        <v>700</v>
      </c>
      <c r="O86" s="13">
        <v>41075</v>
      </c>
      <c r="P86" s="13">
        <v>41075</v>
      </c>
      <c r="Q86" s="46">
        <v>41120</v>
      </c>
      <c r="R86" s="14">
        <v>50</v>
      </c>
      <c r="S86" s="18" t="s">
        <v>37</v>
      </c>
      <c r="T86" s="19">
        <v>33597375</v>
      </c>
      <c r="U86" s="20" t="s">
        <v>38</v>
      </c>
      <c r="V86" s="21" t="s">
        <v>39</v>
      </c>
      <c r="W86" s="25" t="s">
        <v>195</v>
      </c>
      <c r="X86" s="22" t="s">
        <v>40</v>
      </c>
      <c r="Y86" s="20" t="s">
        <v>41</v>
      </c>
    </row>
    <row r="87" spans="5:25" ht="12.75">
      <c r="E87" s="51" t="s">
        <v>194</v>
      </c>
      <c r="F87" s="53">
        <v>401</v>
      </c>
      <c r="G87" s="54" t="s">
        <v>57</v>
      </c>
      <c r="H87" s="18" t="s">
        <v>91</v>
      </c>
      <c r="I87" s="18">
        <v>1</v>
      </c>
      <c r="J87" s="18">
        <f t="shared" si="8"/>
        <v>90</v>
      </c>
      <c r="K87" s="18"/>
      <c r="L87" s="18">
        <v>90</v>
      </c>
      <c r="M87" s="18">
        <v>17</v>
      </c>
      <c r="N87" s="18">
        <f t="shared" si="7"/>
        <v>1530</v>
      </c>
      <c r="O87" s="13">
        <v>41075</v>
      </c>
      <c r="P87" s="13">
        <v>41075</v>
      </c>
      <c r="Q87" s="46">
        <v>41120</v>
      </c>
      <c r="R87" s="14">
        <v>50</v>
      </c>
      <c r="S87" s="18" t="s">
        <v>37</v>
      </c>
      <c r="T87" s="19">
        <v>33597375</v>
      </c>
      <c r="U87" s="20" t="s">
        <v>38</v>
      </c>
      <c r="V87" s="21" t="s">
        <v>39</v>
      </c>
      <c r="W87" s="15"/>
      <c r="X87" s="22" t="s">
        <v>40</v>
      </c>
      <c r="Y87" s="20" t="s">
        <v>41</v>
      </c>
    </row>
    <row r="88" spans="5:25" ht="12.75">
      <c r="E88" s="51" t="s">
        <v>196</v>
      </c>
      <c r="F88" s="53">
        <v>1126</v>
      </c>
      <c r="G88" s="54" t="s">
        <v>75</v>
      </c>
      <c r="H88" s="18" t="s">
        <v>91</v>
      </c>
      <c r="I88" s="18">
        <v>1</v>
      </c>
      <c r="J88" s="18">
        <f t="shared" si="8"/>
        <v>115</v>
      </c>
      <c r="K88" s="18" t="s">
        <v>28</v>
      </c>
      <c r="L88" s="18">
        <v>115</v>
      </c>
      <c r="M88" s="18">
        <v>17</v>
      </c>
      <c r="N88" s="18">
        <f t="shared" si="7"/>
        <v>1955</v>
      </c>
      <c r="O88" s="13">
        <v>41110</v>
      </c>
      <c r="P88" s="13">
        <f>O88</f>
        <v>41110</v>
      </c>
      <c r="Q88" s="46">
        <v>41182</v>
      </c>
      <c r="R88" s="14">
        <v>63</v>
      </c>
      <c r="S88" s="15" t="s">
        <v>29</v>
      </c>
      <c r="T88" s="16">
        <v>41181735</v>
      </c>
      <c r="U88" s="17"/>
      <c r="V88" s="17" t="s">
        <v>30</v>
      </c>
      <c r="W88" s="18"/>
      <c r="X88" s="15" t="s">
        <v>31</v>
      </c>
      <c r="Y88" s="17" t="s">
        <v>32</v>
      </c>
    </row>
    <row r="89" spans="5:25" ht="12.75">
      <c r="E89" s="51" t="s">
        <v>196</v>
      </c>
      <c r="F89" s="53">
        <v>1135</v>
      </c>
      <c r="G89" s="54" t="s">
        <v>57</v>
      </c>
      <c r="H89" s="18" t="s">
        <v>91</v>
      </c>
      <c r="I89" s="18">
        <v>1</v>
      </c>
      <c r="J89" s="18">
        <f t="shared" si="8"/>
        <v>230</v>
      </c>
      <c r="K89" s="18" t="s">
        <v>28</v>
      </c>
      <c r="L89" s="18">
        <v>230</v>
      </c>
      <c r="M89" s="18">
        <v>18</v>
      </c>
      <c r="N89" s="18">
        <f t="shared" si="7"/>
        <v>4140</v>
      </c>
      <c r="O89" s="13">
        <v>41110</v>
      </c>
      <c r="P89" s="13">
        <f>O89</f>
        <v>41110</v>
      </c>
      <c r="Q89" s="46">
        <v>41182</v>
      </c>
      <c r="R89" s="14">
        <v>63</v>
      </c>
      <c r="S89" s="15" t="s">
        <v>29</v>
      </c>
      <c r="T89" s="16">
        <v>41181735</v>
      </c>
      <c r="U89" s="17"/>
      <c r="V89" s="17" t="s">
        <v>30</v>
      </c>
      <c r="W89" s="18"/>
      <c r="X89" s="15" t="s">
        <v>31</v>
      </c>
      <c r="Y89" s="17" t="s">
        <v>32</v>
      </c>
    </row>
    <row r="90" spans="5:25" ht="12.75">
      <c r="E90" s="71" t="s">
        <v>200</v>
      </c>
      <c r="F90" s="72">
        <v>133</v>
      </c>
      <c r="G90" s="73" t="s">
        <v>183</v>
      </c>
      <c r="H90" s="15" t="s">
        <v>91</v>
      </c>
      <c r="I90" s="15">
        <v>1</v>
      </c>
      <c r="J90" s="18">
        <f aca="true" t="shared" si="9" ref="J90:J117">L90/I90</f>
        <v>70</v>
      </c>
      <c r="K90" s="15" t="s">
        <v>43</v>
      </c>
      <c r="L90" s="15">
        <v>70</v>
      </c>
      <c r="M90" s="15">
        <v>20.5</v>
      </c>
      <c r="N90" s="18">
        <f aca="true" t="shared" si="10" ref="N90:N117">L90*M90</f>
        <v>1435</v>
      </c>
      <c r="O90" s="13">
        <v>41044</v>
      </c>
      <c r="P90" s="13">
        <v>41090</v>
      </c>
      <c r="Q90" s="46">
        <v>41090</v>
      </c>
      <c r="R90" s="14">
        <v>48</v>
      </c>
      <c r="S90" s="32" t="s">
        <v>70</v>
      </c>
      <c r="T90" s="30">
        <v>34727396</v>
      </c>
      <c r="U90" s="31" t="s">
        <v>71</v>
      </c>
      <c r="V90" s="21" t="s">
        <v>72</v>
      </c>
      <c r="W90" s="34" t="s">
        <v>73</v>
      </c>
      <c r="X90" s="31" t="s">
        <v>40</v>
      </c>
      <c r="Y90" s="31" t="s">
        <v>74</v>
      </c>
    </row>
    <row r="91" spans="5:25" ht="12.75">
      <c r="E91" s="71" t="s">
        <v>200</v>
      </c>
      <c r="F91" s="72">
        <v>67</v>
      </c>
      <c r="G91" s="73" t="s">
        <v>52</v>
      </c>
      <c r="H91" s="15" t="s">
        <v>58</v>
      </c>
      <c r="I91" s="15">
        <v>1</v>
      </c>
      <c r="J91" s="18">
        <f t="shared" si="9"/>
        <v>60</v>
      </c>
      <c r="K91" s="15" t="s">
        <v>140</v>
      </c>
      <c r="L91" s="15">
        <v>60</v>
      </c>
      <c r="M91" s="15">
        <v>15</v>
      </c>
      <c r="N91" s="18">
        <f t="shared" si="10"/>
        <v>900</v>
      </c>
      <c r="O91" s="13">
        <v>41044</v>
      </c>
      <c r="P91" s="13">
        <v>41090</v>
      </c>
      <c r="Q91" s="46">
        <v>41090</v>
      </c>
      <c r="R91" s="14">
        <v>48</v>
      </c>
      <c r="S91" s="32" t="s">
        <v>70</v>
      </c>
      <c r="T91" s="30">
        <v>34727396</v>
      </c>
      <c r="U91" s="31" t="s">
        <v>71</v>
      </c>
      <c r="V91" s="21" t="s">
        <v>72</v>
      </c>
      <c r="W91" s="34" t="s">
        <v>73</v>
      </c>
      <c r="X91" s="31" t="s">
        <v>40</v>
      </c>
      <c r="Y91" s="31" t="s">
        <v>74</v>
      </c>
    </row>
    <row r="92" spans="5:25" ht="12.75">
      <c r="E92" s="71" t="s">
        <v>200</v>
      </c>
      <c r="F92" s="72">
        <v>68</v>
      </c>
      <c r="G92" s="73" t="s">
        <v>36</v>
      </c>
      <c r="H92" s="15" t="s">
        <v>58</v>
      </c>
      <c r="I92" s="15">
        <v>1</v>
      </c>
      <c r="J92" s="18">
        <f t="shared" si="9"/>
        <v>10</v>
      </c>
      <c r="K92" s="15" t="s">
        <v>140</v>
      </c>
      <c r="L92" s="15">
        <v>10</v>
      </c>
      <c r="M92" s="15">
        <v>15</v>
      </c>
      <c r="N92" s="18">
        <f t="shared" si="10"/>
        <v>150</v>
      </c>
      <c r="O92" s="13">
        <v>41044</v>
      </c>
      <c r="P92" s="13">
        <v>41090</v>
      </c>
      <c r="Q92" s="46">
        <v>41090</v>
      </c>
      <c r="R92" s="14">
        <v>48</v>
      </c>
      <c r="S92" s="32" t="s">
        <v>70</v>
      </c>
      <c r="T92" s="30">
        <v>34727396</v>
      </c>
      <c r="U92" s="31" t="s">
        <v>71</v>
      </c>
      <c r="V92" s="21" t="s">
        <v>72</v>
      </c>
      <c r="W92" s="34" t="s">
        <v>73</v>
      </c>
      <c r="X92" s="31" t="s">
        <v>40</v>
      </c>
      <c r="Y92" s="31" t="s">
        <v>74</v>
      </c>
    </row>
    <row r="93" spans="5:25" ht="12.75">
      <c r="E93" s="71" t="s">
        <v>200</v>
      </c>
      <c r="F93" s="72">
        <v>66</v>
      </c>
      <c r="G93" s="73" t="s">
        <v>36</v>
      </c>
      <c r="H93" s="15" t="s">
        <v>58</v>
      </c>
      <c r="I93" s="15">
        <v>1</v>
      </c>
      <c r="J93" s="18">
        <f t="shared" si="9"/>
        <v>10</v>
      </c>
      <c r="K93" s="15" t="s">
        <v>140</v>
      </c>
      <c r="L93" s="15">
        <v>10</v>
      </c>
      <c r="M93" s="15">
        <v>15</v>
      </c>
      <c r="N93" s="18">
        <f t="shared" si="10"/>
        <v>150</v>
      </c>
      <c r="O93" s="13">
        <v>41044</v>
      </c>
      <c r="P93" s="13">
        <v>41090</v>
      </c>
      <c r="Q93" s="46">
        <v>41090</v>
      </c>
      <c r="R93" s="14">
        <v>48</v>
      </c>
      <c r="S93" s="32" t="s">
        <v>70</v>
      </c>
      <c r="T93" s="30">
        <v>34727396</v>
      </c>
      <c r="U93" s="31" t="s">
        <v>71</v>
      </c>
      <c r="V93" s="21" t="s">
        <v>72</v>
      </c>
      <c r="W93" s="34" t="s">
        <v>73</v>
      </c>
      <c r="X93" s="31" t="s">
        <v>40</v>
      </c>
      <c r="Y93" s="31" t="s">
        <v>74</v>
      </c>
    </row>
    <row r="94" spans="5:25" ht="12.75">
      <c r="E94" s="71" t="s">
        <v>201</v>
      </c>
      <c r="F94" s="72">
        <v>22</v>
      </c>
      <c r="G94" s="73" t="s">
        <v>52</v>
      </c>
      <c r="H94" s="15" t="s">
        <v>58</v>
      </c>
      <c r="I94" s="15">
        <v>1</v>
      </c>
      <c r="J94" s="18">
        <f t="shared" si="9"/>
        <v>200</v>
      </c>
      <c r="K94" s="15" t="s">
        <v>43</v>
      </c>
      <c r="L94" s="15">
        <v>200</v>
      </c>
      <c r="M94" s="15">
        <v>18</v>
      </c>
      <c r="N94" s="18">
        <f t="shared" si="10"/>
        <v>3600</v>
      </c>
      <c r="O94" s="13">
        <v>41044</v>
      </c>
      <c r="P94" s="13">
        <v>41090</v>
      </c>
      <c r="Q94" s="46">
        <v>41090</v>
      </c>
      <c r="R94" s="36">
        <v>78</v>
      </c>
      <c r="S94" s="35" t="s">
        <v>65</v>
      </c>
      <c r="T94" s="30">
        <v>44645546</v>
      </c>
      <c r="U94" s="17" t="s">
        <v>66</v>
      </c>
      <c r="V94" s="35"/>
      <c r="W94" s="35"/>
      <c r="X94" s="31" t="s">
        <v>67</v>
      </c>
      <c r="Y94" s="32" t="s">
        <v>68</v>
      </c>
    </row>
    <row r="95" spans="5:25" ht="12.75">
      <c r="E95" s="71" t="s">
        <v>201</v>
      </c>
      <c r="F95" s="72">
        <v>147</v>
      </c>
      <c r="G95" s="73" t="s">
        <v>57</v>
      </c>
      <c r="H95" s="15" t="s">
        <v>91</v>
      </c>
      <c r="I95" s="15">
        <v>1</v>
      </c>
      <c r="J95" s="18"/>
      <c r="K95" s="15" t="s">
        <v>43</v>
      </c>
      <c r="L95" s="15">
        <v>150</v>
      </c>
      <c r="M95" s="15">
        <v>23</v>
      </c>
      <c r="N95" s="18">
        <f t="shared" si="10"/>
        <v>3450</v>
      </c>
      <c r="O95" s="13">
        <v>41075</v>
      </c>
      <c r="P95" s="13">
        <v>41075</v>
      </c>
      <c r="Q95" s="46">
        <v>41151</v>
      </c>
      <c r="R95" s="36">
        <v>78</v>
      </c>
      <c r="S95" s="35" t="s">
        <v>65</v>
      </c>
      <c r="T95" s="30">
        <v>44645546</v>
      </c>
      <c r="U95" s="17" t="s">
        <v>66</v>
      </c>
      <c r="V95" s="35"/>
      <c r="W95" s="35"/>
      <c r="X95" s="31" t="s">
        <v>67</v>
      </c>
      <c r="Y95" s="32" t="s">
        <v>68</v>
      </c>
    </row>
    <row r="96" spans="5:25" ht="12.75">
      <c r="E96" s="71" t="s">
        <v>202</v>
      </c>
      <c r="F96" s="72">
        <v>185</v>
      </c>
      <c r="G96" s="73" t="s">
        <v>57</v>
      </c>
      <c r="H96" s="15" t="s">
        <v>58</v>
      </c>
      <c r="I96" s="15">
        <v>1</v>
      </c>
      <c r="J96" s="18"/>
      <c r="K96" s="15" t="s">
        <v>203</v>
      </c>
      <c r="L96" s="15">
        <v>15</v>
      </c>
      <c r="M96" s="15">
        <v>100</v>
      </c>
      <c r="N96" s="18">
        <f t="shared" si="10"/>
        <v>1500</v>
      </c>
      <c r="O96" s="13">
        <v>41075</v>
      </c>
      <c r="P96" s="13">
        <v>41075</v>
      </c>
      <c r="Q96" s="46">
        <v>41136</v>
      </c>
      <c r="R96" s="36">
        <v>80</v>
      </c>
      <c r="S96" s="55" t="s">
        <v>81</v>
      </c>
      <c r="T96" s="56">
        <v>40241823</v>
      </c>
      <c r="U96" s="57" t="s">
        <v>82</v>
      </c>
      <c r="V96" s="57" t="s">
        <v>83</v>
      </c>
      <c r="W96" s="55" t="s">
        <v>62</v>
      </c>
      <c r="X96" s="55" t="s">
        <v>84</v>
      </c>
      <c r="Y96" s="57" t="s">
        <v>85</v>
      </c>
    </row>
    <row r="97" spans="5:25" ht="12.75">
      <c r="E97" s="71" t="s">
        <v>204</v>
      </c>
      <c r="F97" s="72">
        <v>595</v>
      </c>
      <c r="G97" s="73" t="s">
        <v>205</v>
      </c>
      <c r="H97" s="15" t="s">
        <v>91</v>
      </c>
      <c r="I97" s="15">
        <v>1</v>
      </c>
      <c r="J97" s="18">
        <f t="shared" si="9"/>
        <v>69</v>
      </c>
      <c r="K97" s="15" t="s">
        <v>76</v>
      </c>
      <c r="L97" s="15">
        <v>69</v>
      </c>
      <c r="M97" s="15">
        <v>15</v>
      </c>
      <c r="N97" s="18">
        <f t="shared" si="10"/>
        <v>1035</v>
      </c>
      <c r="O97" s="13">
        <v>41044</v>
      </c>
      <c r="P97" s="13">
        <v>41090</v>
      </c>
      <c r="Q97" s="46">
        <v>41151</v>
      </c>
      <c r="R97" s="14">
        <v>50</v>
      </c>
      <c r="S97" s="18" t="s">
        <v>37</v>
      </c>
      <c r="T97" s="19">
        <v>33597375</v>
      </c>
      <c r="U97" s="20" t="s">
        <v>38</v>
      </c>
      <c r="V97" s="21" t="s">
        <v>39</v>
      </c>
      <c r="W97" s="15"/>
      <c r="X97" s="22" t="s">
        <v>40</v>
      </c>
      <c r="Y97" s="20" t="s">
        <v>41</v>
      </c>
    </row>
    <row r="98" spans="5:25" ht="12.75">
      <c r="E98" s="71" t="s">
        <v>204</v>
      </c>
      <c r="F98" s="72">
        <v>604</v>
      </c>
      <c r="G98" s="73" t="s">
        <v>57</v>
      </c>
      <c r="H98" s="15" t="s">
        <v>91</v>
      </c>
      <c r="I98" s="15">
        <v>1</v>
      </c>
      <c r="J98" s="18">
        <f t="shared" si="9"/>
        <v>230</v>
      </c>
      <c r="K98" s="15" t="s">
        <v>76</v>
      </c>
      <c r="L98" s="15">
        <v>230</v>
      </c>
      <c r="M98" s="15">
        <v>16</v>
      </c>
      <c r="N98" s="18">
        <f t="shared" si="10"/>
        <v>3680</v>
      </c>
      <c r="O98" s="13">
        <v>41044</v>
      </c>
      <c r="P98" s="13">
        <v>41090</v>
      </c>
      <c r="Q98" s="46">
        <v>41151</v>
      </c>
      <c r="R98" s="14">
        <v>50</v>
      </c>
      <c r="S98" s="18" t="s">
        <v>37</v>
      </c>
      <c r="T98" s="19">
        <v>33597375</v>
      </c>
      <c r="U98" s="20" t="s">
        <v>38</v>
      </c>
      <c r="V98" s="21" t="s">
        <v>39</v>
      </c>
      <c r="W98" s="15"/>
      <c r="X98" s="22" t="s">
        <v>40</v>
      </c>
      <c r="Y98" s="20" t="s">
        <v>41</v>
      </c>
    </row>
    <row r="99" spans="5:25" ht="12.75">
      <c r="E99" s="71" t="s">
        <v>206</v>
      </c>
      <c r="F99" s="72">
        <v>102</v>
      </c>
      <c r="G99" s="73" t="s">
        <v>57</v>
      </c>
      <c r="H99" s="15" t="s">
        <v>91</v>
      </c>
      <c r="I99" s="15">
        <v>1</v>
      </c>
      <c r="J99" s="18">
        <f t="shared" si="9"/>
        <v>110</v>
      </c>
      <c r="K99" s="15" t="s">
        <v>76</v>
      </c>
      <c r="L99" s="15">
        <v>110</v>
      </c>
      <c r="M99" s="15">
        <v>17</v>
      </c>
      <c r="N99" s="18">
        <f t="shared" si="10"/>
        <v>1870</v>
      </c>
      <c r="O99" s="13">
        <v>41075</v>
      </c>
      <c r="P99" s="13">
        <v>41075</v>
      </c>
      <c r="Q99" s="46">
        <v>41243</v>
      </c>
      <c r="R99" s="14">
        <v>64</v>
      </c>
      <c r="S99" s="50" t="s">
        <v>106</v>
      </c>
      <c r="T99" s="30">
        <v>35990899</v>
      </c>
      <c r="U99" s="31" t="s">
        <v>60</v>
      </c>
      <c r="V99" s="21" t="s">
        <v>207</v>
      </c>
      <c r="W99" s="34" t="s">
        <v>108</v>
      </c>
      <c r="X99" s="22" t="s">
        <v>109</v>
      </c>
      <c r="Y99" s="35" t="s">
        <v>110</v>
      </c>
    </row>
    <row r="100" spans="5:25" ht="12.75">
      <c r="E100" s="71" t="s">
        <v>206</v>
      </c>
      <c r="F100" s="72">
        <v>95</v>
      </c>
      <c r="G100" s="73" t="s">
        <v>57</v>
      </c>
      <c r="H100" s="15" t="s">
        <v>91</v>
      </c>
      <c r="I100" s="15">
        <v>1</v>
      </c>
      <c r="J100" s="18">
        <f t="shared" si="9"/>
        <v>20</v>
      </c>
      <c r="K100" s="15" t="s">
        <v>76</v>
      </c>
      <c r="L100" s="15">
        <v>20</v>
      </c>
      <c r="M100" s="15">
        <v>17</v>
      </c>
      <c r="N100" s="18">
        <f t="shared" si="10"/>
        <v>340</v>
      </c>
      <c r="O100" s="13">
        <v>41075</v>
      </c>
      <c r="P100" s="13">
        <v>41075</v>
      </c>
      <c r="Q100" s="46">
        <v>41243</v>
      </c>
      <c r="R100" s="14">
        <v>64</v>
      </c>
      <c r="S100" s="50" t="s">
        <v>106</v>
      </c>
      <c r="T100" s="30">
        <v>35990899</v>
      </c>
      <c r="U100" s="31" t="s">
        <v>60</v>
      </c>
      <c r="V100" s="21" t="s">
        <v>207</v>
      </c>
      <c r="W100" s="34" t="s">
        <v>108</v>
      </c>
      <c r="X100" s="22" t="s">
        <v>109</v>
      </c>
      <c r="Y100" s="35" t="s">
        <v>110</v>
      </c>
    </row>
    <row r="101" spans="5:25" ht="12.75">
      <c r="E101" s="71" t="s">
        <v>206</v>
      </c>
      <c r="F101" s="72">
        <v>93</v>
      </c>
      <c r="G101" s="73" t="s">
        <v>130</v>
      </c>
      <c r="H101" s="15" t="s">
        <v>91</v>
      </c>
      <c r="I101" s="15">
        <v>1</v>
      </c>
      <c r="J101" s="18">
        <f t="shared" si="9"/>
        <v>105</v>
      </c>
      <c r="K101" s="15" t="s">
        <v>76</v>
      </c>
      <c r="L101" s="15">
        <v>105</v>
      </c>
      <c r="M101" s="15">
        <v>20</v>
      </c>
      <c r="N101" s="18">
        <f t="shared" si="10"/>
        <v>2100</v>
      </c>
      <c r="O101" s="13">
        <v>41075</v>
      </c>
      <c r="P101" s="13">
        <v>41075</v>
      </c>
      <c r="Q101" s="46">
        <v>41243</v>
      </c>
      <c r="R101" s="14">
        <v>64</v>
      </c>
      <c r="S101" s="50" t="s">
        <v>106</v>
      </c>
      <c r="T101" s="30">
        <v>35990899</v>
      </c>
      <c r="U101" s="31" t="s">
        <v>60</v>
      </c>
      <c r="V101" s="21" t="s">
        <v>207</v>
      </c>
      <c r="W101" s="34" t="s">
        <v>108</v>
      </c>
      <c r="X101" s="22" t="s">
        <v>109</v>
      </c>
      <c r="Y101" s="35" t="s">
        <v>110</v>
      </c>
    </row>
    <row r="102" spans="5:25" ht="12.75">
      <c r="E102" s="71" t="s">
        <v>206</v>
      </c>
      <c r="F102" s="72">
        <v>117</v>
      </c>
      <c r="G102" s="73" t="s">
        <v>57</v>
      </c>
      <c r="H102" s="15" t="s">
        <v>91</v>
      </c>
      <c r="I102" s="15">
        <v>1</v>
      </c>
      <c r="J102" s="18">
        <f t="shared" si="9"/>
        <v>55</v>
      </c>
      <c r="K102" s="15" t="s">
        <v>76</v>
      </c>
      <c r="L102" s="15">
        <v>55</v>
      </c>
      <c r="M102" s="15">
        <v>20</v>
      </c>
      <c r="N102" s="18">
        <f t="shared" si="10"/>
        <v>1100</v>
      </c>
      <c r="O102" s="13">
        <v>41075</v>
      </c>
      <c r="P102" s="13">
        <v>41075</v>
      </c>
      <c r="Q102" s="46">
        <v>41243</v>
      </c>
      <c r="R102" s="14">
        <v>64</v>
      </c>
      <c r="S102" s="50" t="s">
        <v>106</v>
      </c>
      <c r="T102" s="30">
        <v>35990899</v>
      </c>
      <c r="U102" s="31" t="s">
        <v>60</v>
      </c>
      <c r="V102" s="21" t="s">
        <v>207</v>
      </c>
      <c r="W102" s="34" t="s">
        <v>108</v>
      </c>
      <c r="X102" s="22" t="s">
        <v>109</v>
      </c>
      <c r="Y102" s="35" t="s">
        <v>110</v>
      </c>
    </row>
    <row r="103" spans="5:25" ht="12.75">
      <c r="E103" s="71" t="s">
        <v>208</v>
      </c>
      <c r="F103" s="72">
        <v>489</v>
      </c>
      <c r="G103" s="73" t="s">
        <v>130</v>
      </c>
      <c r="H103" s="15" t="s">
        <v>91</v>
      </c>
      <c r="I103" s="15">
        <v>1</v>
      </c>
      <c r="J103" s="18">
        <f t="shared" si="9"/>
        <v>10</v>
      </c>
      <c r="K103" s="15" t="s">
        <v>209</v>
      </c>
      <c r="L103" s="15">
        <v>10</v>
      </c>
      <c r="M103" s="15">
        <v>15.56</v>
      </c>
      <c r="N103" s="18">
        <f t="shared" si="10"/>
        <v>155.6</v>
      </c>
      <c r="O103" s="13">
        <v>41075</v>
      </c>
      <c r="P103" s="13">
        <v>41075</v>
      </c>
      <c r="Q103" s="46">
        <v>41243</v>
      </c>
      <c r="R103" s="14">
        <v>57</v>
      </c>
      <c r="S103" s="15" t="s">
        <v>193</v>
      </c>
      <c r="T103" s="64"/>
      <c r="U103" s="24"/>
      <c r="V103" s="21"/>
      <c r="W103" s="15"/>
      <c r="X103" s="50"/>
      <c r="Y103" s="24"/>
    </row>
    <row r="104" spans="5:25" ht="12.75">
      <c r="E104" s="71" t="s">
        <v>208</v>
      </c>
      <c r="F104" s="72">
        <v>383</v>
      </c>
      <c r="G104" s="73" t="s">
        <v>183</v>
      </c>
      <c r="H104" s="15" t="s">
        <v>91</v>
      </c>
      <c r="I104" s="15">
        <v>1</v>
      </c>
      <c r="J104" s="18">
        <f t="shared" si="9"/>
        <v>7</v>
      </c>
      <c r="K104" s="15" t="s">
        <v>209</v>
      </c>
      <c r="L104" s="15">
        <v>7</v>
      </c>
      <c r="M104" s="15">
        <v>17.5</v>
      </c>
      <c r="N104" s="18">
        <f t="shared" si="10"/>
        <v>122.5</v>
      </c>
      <c r="O104" s="13">
        <v>41075</v>
      </c>
      <c r="P104" s="13">
        <v>41075</v>
      </c>
      <c r="Q104" s="46">
        <v>41243</v>
      </c>
      <c r="R104" s="14">
        <v>57</v>
      </c>
      <c r="S104" s="15" t="s">
        <v>193</v>
      </c>
      <c r="T104" s="64"/>
      <c r="U104" s="24"/>
      <c r="V104" s="21"/>
      <c r="W104" s="15"/>
      <c r="X104" s="50"/>
      <c r="Y104" s="24"/>
    </row>
    <row r="105" spans="5:25" ht="12.75">
      <c r="E105" s="71" t="s">
        <v>210</v>
      </c>
      <c r="F105" s="72">
        <v>54</v>
      </c>
      <c r="G105" s="73" t="s">
        <v>36</v>
      </c>
      <c r="H105" s="15" t="s">
        <v>58</v>
      </c>
      <c r="I105" s="15">
        <v>1</v>
      </c>
      <c r="J105" s="18">
        <f t="shared" si="9"/>
        <v>20</v>
      </c>
      <c r="K105" s="15" t="s">
        <v>76</v>
      </c>
      <c r="L105" s="15">
        <v>20</v>
      </c>
      <c r="M105" s="15">
        <v>17</v>
      </c>
      <c r="N105" s="18">
        <f t="shared" si="10"/>
        <v>340</v>
      </c>
      <c r="O105" s="13">
        <v>41075</v>
      </c>
      <c r="P105" s="13">
        <v>41075</v>
      </c>
      <c r="Q105" s="46">
        <v>41167</v>
      </c>
      <c r="R105" s="14">
        <v>63</v>
      </c>
      <c r="S105" s="15" t="s">
        <v>29</v>
      </c>
      <c r="T105" s="16">
        <v>41181735</v>
      </c>
      <c r="U105" s="17"/>
      <c r="V105" s="17" t="s">
        <v>30</v>
      </c>
      <c r="W105" s="18"/>
      <c r="X105" s="15" t="s">
        <v>31</v>
      </c>
      <c r="Y105" s="17" t="s">
        <v>32</v>
      </c>
    </row>
    <row r="106" spans="5:25" ht="12.75">
      <c r="E106" s="71" t="s">
        <v>210</v>
      </c>
      <c r="F106" s="72">
        <v>45</v>
      </c>
      <c r="G106" s="73" t="s">
        <v>36</v>
      </c>
      <c r="H106" s="15" t="s">
        <v>58</v>
      </c>
      <c r="I106" s="15">
        <v>1</v>
      </c>
      <c r="J106" s="18">
        <f t="shared" si="9"/>
        <v>20</v>
      </c>
      <c r="K106" s="15" t="s">
        <v>76</v>
      </c>
      <c r="L106" s="15">
        <v>20</v>
      </c>
      <c r="M106" s="15">
        <v>17</v>
      </c>
      <c r="N106" s="18">
        <f t="shared" si="10"/>
        <v>340</v>
      </c>
      <c r="O106" s="13">
        <v>41075</v>
      </c>
      <c r="P106" s="13">
        <v>41075</v>
      </c>
      <c r="Q106" s="46">
        <v>41167</v>
      </c>
      <c r="R106" s="14">
        <v>63</v>
      </c>
      <c r="S106" s="15" t="s">
        <v>29</v>
      </c>
      <c r="T106" s="16">
        <v>41181735</v>
      </c>
      <c r="U106" s="17"/>
      <c r="V106" s="17" t="s">
        <v>30</v>
      </c>
      <c r="W106" s="18"/>
      <c r="X106" s="15" t="s">
        <v>31</v>
      </c>
      <c r="Y106" s="17" t="s">
        <v>32</v>
      </c>
    </row>
    <row r="107" spans="5:25" ht="12.75">
      <c r="E107" s="71" t="s">
        <v>210</v>
      </c>
      <c r="F107" s="72">
        <v>610</v>
      </c>
      <c r="G107" s="73" t="s">
        <v>52</v>
      </c>
      <c r="H107" s="15" t="s">
        <v>58</v>
      </c>
      <c r="I107" s="15">
        <v>1</v>
      </c>
      <c r="J107" s="18">
        <f t="shared" si="9"/>
        <v>30</v>
      </c>
      <c r="K107" s="15" t="s">
        <v>76</v>
      </c>
      <c r="L107" s="15">
        <v>30</v>
      </c>
      <c r="M107" s="15">
        <v>17</v>
      </c>
      <c r="N107" s="18">
        <f t="shared" si="10"/>
        <v>510</v>
      </c>
      <c r="O107" s="13">
        <v>41075</v>
      </c>
      <c r="P107" s="13">
        <v>41075</v>
      </c>
      <c r="Q107" s="46">
        <v>41167</v>
      </c>
      <c r="R107" s="14">
        <v>63</v>
      </c>
      <c r="S107" s="15" t="s">
        <v>29</v>
      </c>
      <c r="T107" s="16">
        <v>41181735</v>
      </c>
      <c r="U107" s="17"/>
      <c r="V107" s="17" t="s">
        <v>30</v>
      </c>
      <c r="W107" s="18"/>
      <c r="X107" s="15" t="s">
        <v>31</v>
      </c>
      <c r="Y107" s="17" t="s">
        <v>32</v>
      </c>
    </row>
    <row r="108" spans="5:25" ht="12.75">
      <c r="E108" s="71" t="s">
        <v>210</v>
      </c>
      <c r="F108" s="72">
        <v>612</v>
      </c>
      <c r="G108" s="73" t="s">
        <v>52</v>
      </c>
      <c r="H108" s="15" t="s">
        <v>58</v>
      </c>
      <c r="I108" s="15">
        <v>1</v>
      </c>
      <c r="J108" s="18">
        <f t="shared" si="9"/>
        <v>30</v>
      </c>
      <c r="K108" s="15" t="s">
        <v>76</v>
      </c>
      <c r="L108" s="15">
        <v>30</v>
      </c>
      <c r="M108" s="15">
        <v>17</v>
      </c>
      <c r="N108" s="18">
        <f t="shared" si="10"/>
        <v>510</v>
      </c>
      <c r="O108" s="13">
        <v>41075</v>
      </c>
      <c r="P108" s="13">
        <v>41075</v>
      </c>
      <c r="Q108" s="46">
        <v>41167</v>
      </c>
      <c r="R108" s="14">
        <v>63</v>
      </c>
      <c r="S108" s="15" t="s">
        <v>29</v>
      </c>
      <c r="T108" s="16">
        <v>41181735</v>
      </c>
      <c r="U108" s="17"/>
      <c r="V108" s="17" t="s">
        <v>30</v>
      </c>
      <c r="W108" s="18"/>
      <c r="X108" s="15" t="s">
        <v>31</v>
      </c>
      <c r="Y108" s="17" t="s">
        <v>32</v>
      </c>
    </row>
    <row r="109" spans="5:25" ht="13.5" customHeight="1">
      <c r="E109" s="71" t="s">
        <v>210</v>
      </c>
      <c r="F109" s="72">
        <v>33</v>
      </c>
      <c r="G109" s="73" t="s">
        <v>36</v>
      </c>
      <c r="H109" s="15" t="s">
        <v>58</v>
      </c>
      <c r="I109" s="15">
        <v>1</v>
      </c>
      <c r="J109" s="18">
        <f t="shared" si="9"/>
        <v>30</v>
      </c>
      <c r="K109" s="15" t="s">
        <v>76</v>
      </c>
      <c r="L109" s="15">
        <v>30</v>
      </c>
      <c r="M109" s="15">
        <v>17</v>
      </c>
      <c r="N109" s="18">
        <f t="shared" si="10"/>
        <v>510</v>
      </c>
      <c r="O109" s="13">
        <v>41075</v>
      </c>
      <c r="P109" s="13">
        <v>41075</v>
      </c>
      <c r="Q109" s="46">
        <v>41167</v>
      </c>
      <c r="R109" s="14">
        <v>63</v>
      </c>
      <c r="S109" s="15" t="s">
        <v>29</v>
      </c>
      <c r="T109" s="16">
        <v>41181735</v>
      </c>
      <c r="U109" s="17"/>
      <c r="V109" s="17" t="s">
        <v>30</v>
      </c>
      <c r="W109" s="18"/>
      <c r="X109" s="15" t="s">
        <v>31</v>
      </c>
      <c r="Y109" s="17" t="s">
        <v>32</v>
      </c>
    </row>
    <row r="110" spans="5:25" ht="12.75">
      <c r="E110" s="71" t="s">
        <v>211</v>
      </c>
      <c r="F110" s="72">
        <v>594</v>
      </c>
      <c r="G110" s="73" t="s">
        <v>57</v>
      </c>
      <c r="H110" s="15" t="s">
        <v>91</v>
      </c>
      <c r="I110" s="15">
        <v>1</v>
      </c>
      <c r="J110" s="18">
        <f t="shared" si="9"/>
        <v>120</v>
      </c>
      <c r="K110" s="15" t="s">
        <v>76</v>
      </c>
      <c r="L110" s="15">
        <v>120</v>
      </c>
      <c r="M110" s="15">
        <v>16.5</v>
      </c>
      <c r="N110" s="18">
        <f t="shared" si="10"/>
        <v>1980</v>
      </c>
      <c r="O110" s="13">
        <v>41075</v>
      </c>
      <c r="P110" s="13">
        <v>41075</v>
      </c>
      <c r="Q110" s="46"/>
      <c r="R110" s="14">
        <v>50</v>
      </c>
      <c r="S110" s="18" t="s">
        <v>37</v>
      </c>
      <c r="T110" s="19">
        <v>33597375</v>
      </c>
      <c r="U110" s="20" t="s">
        <v>38</v>
      </c>
      <c r="V110" s="21" t="s">
        <v>39</v>
      </c>
      <c r="W110" s="15"/>
      <c r="X110" s="22" t="s">
        <v>40</v>
      </c>
      <c r="Y110" s="20" t="s">
        <v>41</v>
      </c>
    </row>
    <row r="111" spans="5:25" ht="12.75">
      <c r="E111" s="71" t="s">
        <v>211</v>
      </c>
      <c r="F111" s="72">
        <v>602</v>
      </c>
      <c r="G111" s="73" t="s">
        <v>57</v>
      </c>
      <c r="H111" s="15" t="s">
        <v>91</v>
      </c>
      <c r="I111" s="15">
        <v>1</v>
      </c>
      <c r="J111" s="18">
        <f t="shared" si="9"/>
        <v>160</v>
      </c>
      <c r="K111" s="15" t="s">
        <v>43</v>
      </c>
      <c r="L111" s="15">
        <v>160</v>
      </c>
      <c r="M111" s="15">
        <v>16.5</v>
      </c>
      <c r="N111" s="18">
        <f t="shared" si="10"/>
        <v>2640</v>
      </c>
      <c r="O111" s="13">
        <v>41075</v>
      </c>
      <c r="P111" s="13">
        <v>41075</v>
      </c>
      <c r="Q111" s="46"/>
      <c r="R111" s="14">
        <v>50</v>
      </c>
      <c r="S111" s="18" t="s">
        <v>37</v>
      </c>
      <c r="T111" s="19">
        <v>33597375</v>
      </c>
      <c r="U111" s="20" t="s">
        <v>38</v>
      </c>
      <c r="V111" s="21" t="s">
        <v>39</v>
      </c>
      <c r="W111" s="15"/>
      <c r="X111" s="22" t="s">
        <v>40</v>
      </c>
      <c r="Y111" s="20" t="s">
        <v>41</v>
      </c>
    </row>
    <row r="112" spans="5:25" ht="12.75">
      <c r="E112" s="71" t="s">
        <v>212</v>
      </c>
      <c r="F112" s="72">
        <v>266</v>
      </c>
      <c r="G112" s="73" t="s">
        <v>57</v>
      </c>
      <c r="H112" s="15" t="s">
        <v>58</v>
      </c>
      <c r="I112" s="15">
        <v>1</v>
      </c>
      <c r="J112" s="18">
        <f t="shared" si="9"/>
        <v>70</v>
      </c>
      <c r="K112" s="15" t="s">
        <v>76</v>
      </c>
      <c r="L112" s="15">
        <v>70</v>
      </c>
      <c r="M112" s="15">
        <v>20</v>
      </c>
      <c r="N112" s="18">
        <f t="shared" si="10"/>
        <v>1400</v>
      </c>
      <c r="O112" s="13">
        <v>41110</v>
      </c>
      <c r="P112" s="13">
        <f aca="true" t="shared" si="11" ref="P112:P117">O112</f>
        <v>41110</v>
      </c>
      <c r="Q112" s="46">
        <v>41167</v>
      </c>
      <c r="R112" s="14">
        <v>50</v>
      </c>
      <c r="S112" s="18" t="s">
        <v>37</v>
      </c>
      <c r="T112" s="19">
        <v>33597375</v>
      </c>
      <c r="U112" s="20" t="s">
        <v>38</v>
      </c>
      <c r="V112" s="21" t="s">
        <v>39</v>
      </c>
      <c r="W112" s="15"/>
      <c r="X112" s="22" t="s">
        <v>40</v>
      </c>
      <c r="Y112" s="20" t="s">
        <v>41</v>
      </c>
    </row>
    <row r="113" spans="5:25" ht="12.75">
      <c r="E113" s="71" t="s">
        <v>213</v>
      </c>
      <c r="F113" s="72">
        <v>1126</v>
      </c>
      <c r="G113" s="73" t="s">
        <v>57</v>
      </c>
      <c r="H113" s="15" t="s">
        <v>58</v>
      </c>
      <c r="I113" s="15">
        <v>1</v>
      </c>
      <c r="J113" s="18">
        <f t="shared" si="9"/>
        <v>80</v>
      </c>
      <c r="K113" s="15" t="s">
        <v>76</v>
      </c>
      <c r="L113" s="15">
        <v>80</v>
      </c>
      <c r="M113" s="15">
        <v>17</v>
      </c>
      <c r="N113" s="18">
        <f t="shared" si="10"/>
        <v>1360</v>
      </c>
      <c r="O113" s="13">
        <v>41110</v>
      </c>
      <c r="P113" s="13">
        <f t="shared" si="11"/>
        <v>41110</v>
      </c>
      <c r="Q113" s="46">
        <v>41243</v>
      </c>
      <c r="R113" s="14">
        <v>63</v>
      </c>
      <c r="S113" s="15" t="s">
        <v>29</v>
      </c>
      <c r="T113" s="16">
        <v>41181735</v>
      </c>
      <c r="U113" s="17"/>
      <c r="V113" s="17" t="s">
        <v>30</v>
      </c>
      <c r="W113" s="18"/>
      <c r="X113" s="15" t="s">
        <v>31</v>
      </c>
      <c r="Y113" s="17" t="s">
        <v>32</v>
      </c>
    </row>
    <row r="114" spans="5:25" ht="12" customHeight="1">
      <c r="E114" s="71" t="s">
        <v>213</v>
      </c>
      <c r="F114" s="72">
        <v>1117</v>
      </c>
      <c r="G114" s="73" t="s">
        <v>75</v>
      </c>
      <c r="H114" s="15" t="s">
        <v>58</v>
      </c>
      <c r="I114" s="15">
        <v>1</v>
      </c>
      <c r="J114" s="18">
        <f t="shared" si="9"/>
        <v>20</v>
      </c>
      <c r="K114" s="15" t="s">
        <v>76</v>
      </c>
      <c r="L114" s="15">
        <v>20</v>
      </c>
      <c r="M114" s="15">
        <v>17</v>
      </c>
      <c r="N114" s="18">
        <f t="shared" si="10"/>
        <v>340</v>
      </c>
      <c r="O114" s="13">
        <v>41110</v>
      </c>
      <c r="P114" s="13">
        <f t="shared" si="11"/>
        <v>41110</v>
      </c>
      <c r="Q114" s="46">
        <v>41243</v>
      </c>
      <c r="R114" s="14">
        <v>63</v>
      </c>
      <c r="S114" s="15" t="s">
        <v>29</v>
      </c>
      <c r="T114" s="16">
        <v>41181735</v>
      </c>
      <c r="U114" s="17"/>
      <c r="V114" s="17" t="s">
        <v>30</v>
      </c>
      <c r="W114" s="18"/>
      <c r="X114" s="15" t="s">
        <v>31</v>
      </c>
      <c r="Y114" s="17" t="s">
        <v>32</v>
      </c>
    </row>
    <row r="115" spans="5:25" ht="12.75">
      <c r="E115" s="71" t="s">
        <v>213</v>
      </c>
      <c r="F115" s="72">
        <v>51</v>
      </c>
      <c r="G115" s="73" t="s">
        <v>36</v>
      </c>
      <c r="H115" s="15" t="s">
        <v>58</v>
      </c>
      <c r="I115" s="15">
        <v>1</v>
      </c>
      <c r="J115" s="18">
        <f t="shared" si="9"/>
        <v>20</v>
      </c>
      <c r="K115" s="15" t="s">
        <v>76</v>
      </c>
      <c r="L115" s="15">
        <v>20</v>
      </c>
      <c r="M115" s="15">
        <v>17</v>
      </c>
      <c r="N115" s="18">
        <f t="shared" si="10"/>
        <v>340</v>
      </c>
      <c r="O115" s="13">
        <v>41110</v>
      </c>
      <c r="P115" s="13">
        <f t="shared" si="11"/>
        <v>41110</v>
      </c>
      <c r="Q115" s="46">
        <v>41243</v>
      </c>
      <c r="R115" s="14">
        <v>63</v>
      </c>
      <c r="S115" s="15" t="s">
        <v>29</v>
      </c>
      <c r="T115" s="16">
        <v>41181735</v>
      </c>
      <c r="U115" s="17"/>
      <c r="V115" s="17" t="s">
        <v>30</v>
      </c>
      <c r="W115" s="18"/>
      <c r="X115" s="15" t="s">
        <v>31</v>
      </c>
      <c r="Y115" s="17" t="s">
        <v>32</v>
      </c>
    </row>
    <row r="116" spans="5:25" ht="12.75">
      <c r="E116" s="71" t="s">
        <v>213</v>
      </c>
      <c r="F116" s="72">
        <v>53</v>
      </c>
      <c r="G116" s="73" t="s">
        <v>52</v>
      </c>
      <c r="H116" s="15" t="s">
        <v>58</v>
      </c>
      <c r="I116" s="15">
        <v>1</v>
      </c>
      <c r="J116" s="18">
        <f t="shared" si="9"/>
        <v>20</v>
      </c>
      <c r="K116" s="15" t="s">
        <v>76</v>
      </c>
      <c r="L116" s="15">
        <v>20</v>
      </c>
      <c r="M116" s="15">
        <v>17</v>
      </c>
      <c r="N116" s="18">
        <f t="shared" si="10"/>
        <v>340</v>
      </c>
      <c r="O116" s="13">
        <v>41110</v>
      </c>
      <c r="P116" s="13">
        <f t="shared" si="11"/>
        <v>41110</v>
      </c>
      <c r="Q116" s="46">
        <v>41243</v>
      </c>
      <c r="R116" s="14">
        <v>63</v>
      </c>
      <c r="S116" s="15" t="s">
        <v>29</v>
      </c>
      <c r="T116" s="16">
        <v>41181735</v>
      </c>
      <c r="U116" s="17"/>
      <c r="V116" s="17" t="s">
        <v>30</v>
      </c>
      <c r="W116" s="18"/>
      <c r="X116" s="15" t="s">
        <v>31</v>
      </c>
      <c r="Y116" s="17" t="s">
        <v>32</v>
      </c>
    </row>
    <row r="117" spans="5:25" ht="12.75">
      <c r="E117" s="71" t="s">
        <v>214</v>
      </c>
      <c r="F117" s="72">
        <v>361</v>
      </c>
      <c r="G117" s="73" t="s">
        <v>36</v>
      </c>
      <c r="H117" s="15" t="s">
        <v>27</v>
      </c>
      <c r="I117" s="15">
        <v>1</v>
      </c>
      <c r="J117" s="18">
        <f t="shared" si="9"/>
        <v>550</v>
      </c>
      <c r="K117" s="15" t="s">
        <v>43</v>
      </c>
      <c r="L117" s="15">
        <v>550</v>
      </c>
      <c r="M117" s="15">
        <v>18</v>
      </c>
      <c r="N117" s="18">
        <f t="shared" si="10"/>
        <v>9900</v>
      </c>
      <c r="O117" s="13">
        <v>41110</v>
      </c>
      <c r="P117" s="13">
        <f t="shared" si="11"/>
        <v>41110</v>
      </c>
      <c r="Q117" s="46">
        <v>41273</v>
      </c>
      <c r="R117" s="14">
        <v>64</v>
      </c>
      <c r="S117" s="35" t="s">
        <v>65</v>
      </c>
      <c r="T117" s="30">
        <v>44645546</v>
      </c>
      <c r="U117" s="17" t="s">
        <v>66</v>
      </c>
      <c r="V117" s="35"/>
      <c r="W117" s="35"/>
      <c r="X117" s="31" t="s">
        <v>67</v>
      </c>
      <c r="Y117" s="32" t="s">
        <v>68</v>
      </c>
    </row>
    <row r="118" spans="13:21" ht="12.75">
      <c r="M118" s="12"/>
      <c r="N118" s="12"/>
      <c r="O118" s="18"/>
      <c r="P118" s="36"/>
      <c r="Q118" s="18"/>
      <c r="R118" s="23"/>
      <c r="S118" s="17"/>
      <c r="T118" s="17"/>
      <c r="U118" s="18"/>
    </row>
    <row r="119" spans="13:21" ht="12.75">
      <c r="M119" s="12"/>
      <c r="N119" s="12"/>
      <c r="O119" s="18"/>
      <c r="P119" s="36"/>
      <c r="Q119" s="18"/>
      <c r="R119" s="23"/>
      <c r="S119" s="17"/>
      <c r="T119" s="17"/>
      <c r="U119" s="18"/>
    </row>
    <row r="120" spans="13:21" ht="12.75">
      <c r="M120" s="12"/>
      <c r="N120" s="12"/>
      <c r="O120" s="18"/>
      <c r="P120" s="36"/>
      <c r="Q120" s="18"/>
      <c r="R120" s="23"/>
      <c r="S120" s="17"/>
      <c r="T120" s="17"/>
      <c r="U120" s="18"/>
    </row>
    <row r="121" spans="13:21" ht="12.75">
      <c r="M121" s="12"/>
      <c r="N121" s="12"/>
      <c r="O121" s="28"/>
      <c r="P121" s="36"/>
      <c r="Q121" s="28"/>
      <c r="R121" s="19"/>
      <c r="S121" s="20"/>
      <c r="T121" s="20"/>
      <c r="U121" s="28"/>
    </row>
    <row r="122" spans="13:21" ht="12.75">
      <c r="M122" s="12"/>
      <c r="N122" s="12"/>
      <c r="O122" s="28"/>
      <c r="P122" s="36"/>
      <c r="Q122" s="28"/>
      <c r="R122" s="19"/>
      <c r="S122" s="20"/>
      <c r="T122" s="20"/>
      <c r="U122" s="28"/>
    </row>
    <row r="123" spans="13:21" ht="12.75">
      <c r="M123" s="12"/>
      <c r="N123" s="12"/>
      <c r="O123" s="28"/>
      <c r="P123" s="36"/>
      <c r="Q123" s="28"/>
      <c r="R123" s="19"/>
      <c r="S123" s="20"/>
      <c r="T123" s="20"/>
      <c r="U123" s="28"/>
    </row>
    <row r="124" spans="13:21" ht="12.75">
      <c r="M124" s="12"/>
      <c r="N124" s="12"/>
      <c r="O124" s="28"/>
      <c r="P124" s="36"/>
      <c r="Q124" s="28"/>
      <c r="R124" s="19"/>
      <c r="S124" s="20"/>
      <c r="T124" s="20"/>
      <c r="U124" s="28"/>
    </row>
    <row r="125" spans="13:21" ht="12.75">
      <c r="M125" s="13"/>
      <c r="N125" s="13"/>
      <c r="O125" s="15"/>
      <c r="P125" s="14"/>
      <c r="Q125" s="18"/>
      <c r="R125" s="23"/>
      <c r="S125" s="17"/>
      <c r="T125" s="21"/>
      <c r="U125" s="15"/>
    </row>
    <row r="126" spans="13:21" ht="12.75">
      <c r="M126" s="13"/>
      <c r="N126" s="13"/>
      <c r="O126" s="15"/>
      <c r="P126" s="14"/>
      <c r="Q126" s="18"/>
      <c r="R126" s="23"/>
      <c r="S126" s="17"/>
      <c r="T126" s="21"/>
      <c r="U126" s="15"/>
    </row>
    <row r="127" spans="13:21" ht="12.75">
      <c r="M127" s="12"/>
      <c r="N127" s="12"/>
      <c r="O127" s="28"/>
      <c r="P127" s="36"/>
      <c r="Q127" s="28"/>
      <c r="R127" s="19"/>
      <c r="S127" s="20"/>
      <c r="T127" s="20"/>
      <c r="U127" s="28"/>
    </row>
    <row r="128" spans="13:21" ht="12.75">
      <c r="M128" s="13"/>
      <c r="N128" s="13"/>
      <c r="O128" s="18"/>
      <c r="P128" s="36"/>
      <c r="Q128" s="15"/>
      <c r="R128" s="23"/>
      <c r="S128" s="17"/>
      <c r="T128" s="17"/>
      <c r="U128" s="18"/>
    </row>
    <row r="129" spans="13:21" ht="12.75">
      <c r="M129" s="13"/>
      <c r="N129" s="13"/>
      <c r="O129" s="18"/>
      <c r="P129" s="36"/>
      <c r="Q129" s="15"/>
      <c r="R129" s="23"/>
      <c r="S129" s="17"/>
      <c r="T129" s="17"/>
      <c r="U129" s="18"/>
    </row>
    <row r="130" spans="13:21" ht="12.75">
      <c r="M130" s="13"/>
      <c r="N130" s="13"/>
      <c r="O130" s="18"/>
      <c r="P130" s="36"/>
      <c r="Q130" s="15"/>
      <c r="R130" s="23"/>
      <c r="S130" s="17"/>
      <c r="T130" s="17"/>
      <c r="U130" s="18"/>
    </row>
    <row r="131" spans="13:21" ht="12.75">
      <c r="M131" s="13"/>
      <c r="N131" s="13"/>
      <c r="O131" s="18"/>
      <c r="P131" s="36"/>
      <c r="Q131" s="15"/>
      <c r="R131" s="23"/>
      <c r="S131" s="17"/>
      <c r="T131" s="17"/>
      <c r="U131" s="18"/>
    </row>
    <row r="132" spans="13:21" ht="12.75">
      <c r="M132" s="13"/>
      <c r="N132" s="13"/>
      <c r="O132" s="15"/>
      <c r="P132" s="14"/>
      <c r="Q132" s="15"/>
      <c r="R132" s="16"/>
      <c r="S132" s="21"/>
      <c r="T132" s="21"/>
      <c r="U132" s="15"/>
    </row>
    <row r="133" spans="13:21" ht="12.75">
      <c r="M133" s="13"/>
      <c r="N133" s="13"/>
      <c r="O133" s="15"/>
      <c r="P133" s="14"/>
      <c r="Q133" s="15"/>
      <c r="R133" s="16"/>
      <c r="S133" s="21"/>
      <c r="T133" s="21"/>
      <c r="U133" s="15"/>
    </row>
    <row r="134" spans="13:21" ht="12.75">
      <c r="M134" s="13"/>
      <c r="N134" s="13"/>
      <c r="O134" s="15"/>
      <c r="P134" s="14"/>
      <c r="Q134" s="15"/>
      <c r="R134" s="16"/>
      <c r="S134" s="21"/>
      <c r="T134" s="21"/>
      <c r="U134" s="15"/>
    </row>
    <row r="135" spans="13:21" ht="12.75">
      <c r="M135" s="13"/>
      <c r="N135" s="13"/>
      <c r="O135" s="15"/>
      <c r="P135" s="14"/>
      <c r="Q135" s="15"/>
      <c r="R135" s="16"/>
      <c r="S135" s="21"/>
      <c r="T135" s="21"/>
      <c r="U135" s="15"/>
    </row>
    <row r="136" spans="13:19" ht="12.75">
      <c r="M136" s="13"/>
      <c r="N136" s="13"/>
      <c r="O136" s="15"/>
      <c r="P136" s="14"/>
      <c r="Q136" s="15"/>
      <c r="S136" s="20"/>
    </row>
    <row r="137" spans="13:19" ht="12.75">
      <c r="M137" s="13"/>
      <c r="N137" s="13"/>
      <c r="O137" s="15"/>
      <c r="P137" s="14"/>
      <c r="Q137" s="15"/>
      <c r="S137" s="20"/>
    </row>
    <row r="138" spans="13:19" ht="12.75">
      <c r="M138" s="13"/>
      <c r="N138" s="13"/>
      <c r="O138" s="15"/>
      <c r="P138" s="14"/>
      <c r="Q138" s="15"/>
      <c r="S138" s="20"/>
    </row>
    <row r="139" spans="13:21" ht="12.75">
      <c r="M139" s="13"/>
      <c r="N139" s="13"/>
      <c r="O139" s="18"/>
      <c r="P139" s="36"/>
      <c r="Q139" s="18"/>
      <c r="R139" s="23"/>
      <c r="S139" s="17"/>
      <c r="T139" s="17"/>
      <c r="U139" s="18"/>
    </row>
    <row r="140" spans="13:21" ht="12.75">
      <c r="M140" s="12"/>
      <c r="N140" s="12"/>
      <c r="O140" s="18"/>
      <c r="P140" s="36"/>
      <c r="Q140" s="18"/>
      <c r="R140" s="23"/>
      <c r="S140" s="17"/>
      <c r="T140" s="17"/>
      <c r="U140" s="18"/>
    </row>
    <row r="141" spans="13:21" ht="12.75">
      <c r="M141" s="12"/>
      <c r="N141" s="12"/>
      <c r="O141" s="18"/>
      <c r="P141" s="36"/>
      <c r="Q141" s="18"/>
      <c r="R141" s="23"/>
      <c r="S141" s="17"/>
      <c r="T141" s="17"/>
      <c r="U141" s="18"/>
    </row>
    <row r="142" spans="13:21" ht="12.75">
      <c r="M142" s="12"/>
      <c r="N142" s="12"/>
      <c r="O142" s="18"/>
      <c r="P142" s="36"/>
      <c r="Q142" s="18"/>
      <c r="R142" s="23"/>
      <c r="S142" s="17"/>
      <c r="T142" s="17"/>
      <c r="U142" s="18"/>
    </row>
    <row r="143" spans="13:21" ht="12.75">
      <c r="M143" s="12"/>
      <c r="N143" s="12"/>
      <c r="O143" s="18"/>
      <c r="P143" s="36"/>
      <c r="Q143" s="18"/>
      <c r="R143" s="23"/>
      <c r="S143" s="17"/>
      <c r="T143" s="17"/>
      <c r="U143" s="18"/>
    </row>
    <row r="144" spans="13:21" ht="12.75">
      <c r="M144" s="12"/>
      <c r="N144" s="12"/>
      <c r="O144" s="15"/>
      <c r="P144" s="14"/>
      <c r="Q144" s="15"/>
      <c r="R144" s="16"/>
      <c r="S144" s="21"/>
      <c r="T144" s="21"/>
      <c r="U144" s="15"/>
    </row>
    <row r="145" spans="13:19" ht="12.75">
      <c r="M145" s="13"/>
      <c r="N145" s="13"/>
      <c r="O145" s="15"/>
      <c r="P145" s="14"/>
      <c r="Q145" s="15"/>
      <c r="R145" s="16"/>
      <c r="S145" s="21"/>
    </row>
    <row r="146" spans="13:19" ht="12.75">
      <c r="M146" s="13"/>
      <c r="N146" s="13"/>
      <c r="O146" s="15"/>
      <c r="P146" s="14"/>
      <c r="Q146" s="15"/>
      <c r="R146" s="16"/>
      <c r="S146" s="21"/>
    </row>
    <row r="147" spans="13:21" ht="12.75">
      <c r="M147" s="12"/>
      <c r="N147" s="12"/>
      <c r="O147" s="28"/>
      <c r="P147" s="36"/>
      <c r="Q147" s="28"/>
      <c r="R147" s="19"/>
      <c r="S147" s="20"/>
      <c r="T147" s="20"/>
      <c r="U147" s="28"/>
    </row>
    <row r="148" spans="13:21" ht="12.75">
      <c r="M148" s="12"/>
      <c r="N148" s="12"/>
      <c r="O148" s="28"/>
      <c r="P148" s="36"/>
      <c r="Q148" s="28"/>
      <c r="R148" s="19"/>
      <c r="S148" s="20"/>
      <c r="T148" s="20"/>
      <c r="U148" s="28"/>
    </row>
    <row r="149" spans="13:21" ht="12.75">
      <c r="M149" s="12"/>
      <c r="N149" s="12"/>
      <c r="O149" s="28"/>
      <c r="P149" s="36"/>
      <c r="Q149" s="28"/>
      <c r="R149" s="19"/>
      <c r="S149" s="20"/>
      <c r="T149" s="20"/>
      <c r="U149" s="28"/>
    </row>
    <row r="150" spans="13:21" ht="12.75">
      <c r="M150" s="12"/>
      <c r="N150" s="12"/>
      <c r="O150" s="15"/>
      <c r="P150" s="14"/>
      <c r="Q150" s="15"/>
      <c r="R150" s="16"/>
      <c r="S150" s="21"/>
      <c r="T150" s="21"/>
      <c r="U150" s="15"/>
    </row>
    <row r="151" spans="13:21" ht="12.75">
      <c r="M151" s="12"/>
      <c r="N151" s="12"/>
      <c r="O151" s="15"/>
      <c r="P151" s="14"/>
      <c r="Q151" s="15"/>
      <c r="R151" s="16"/>
      <c r="S151" s="21"/>
      <c r="T151" s="21"/>
      <c r="U151" s="15"/>
    </row>
    <row r="152" spans="13:21" ht="12.75">
      <c r="M152" s="12"/>
      <c r="N152" s="12"/>
      <c r="O152" s="15"/>
      <c r="P152" s="14"/>
      <c r="Q152" s="15"/>
      <c r="R152" s="16"/>
      <c r="S152" s="21"/>
      <c r="T152" s="21"/>
      <c r="U152" s="15"/>
    </row>
    <row r="153" spans="13:21" ht="12.75">
      <c r="M153" s="12"/>
      <c r="N153" s="12"/>
      <c r="O153" s="15"/>
      <c r="P153" s="14"/>
      <c r="Q153" s="15"/>
      <c r="R153" s="16"/>
      <c r="S153" s="21"/>
      <c r="T153" s="21"/>
      <c r="U153" s="15"/>
    </row>
    <row r="154" spans="13:21" ht="12.75">
      <c r="M154" s="12"/>
      <c r="N154" s="12"/>
      <c r="O154" s="15"/>
      <c r="P154" s="14"/>
      <c r="Q154" s="15"/>
      <c r="R154" s="16"/>
      <c r="S154" s="21"/>
      <c r="T154" s="21"/>
      <c r="U154" s="15"/>
    </row>
    <row r="155" spans="13:21" ht="12.75">
      <c r="M155" s="12"/>
      <c r="N155" s="12"/>
      <c r="O155" s="15"/>
      <c r="P155" s="14"/>
      <c r="Q155" s="15"/>
      <c r="R155" s="16"/>
      <c r="S155" s="21"/>
      <c r="T155" s="21"/>
      <c r="U155" s="15"/>
    </row>
    <row r="156" spans="13:21" ht="12.75">
      <c r="M156" s="13"/>
      <c r="N156" s="13"/>
      <c r="O156" s="15"/>
      <c r="P156" s="14"/>
      <c r="Q156" s="18"/>
      <c r="R156" s="23"/>
      <c r="S156" s="21"/>
      <c r="T156" s="17"/>
      <c r="U156" s="18"/>
    </row>
    <row r="157" spans="13:21" ht="12.75">
      <c r="M157" s="13"/>
      <c r="N157" s="13"/>
      <c r="O157" s="15"/>
      <c r="P157" s="14"/>
      <c r="Q157" s="18"/>
      <c r="R157" s="23"/>
      <c r="S157" s="21"/>
      <c r="T157" s="17"/>
      <c r="U157" s="18"/>
    </row>
    <row r="158" spans="13:21" ht="12.75">
      <c r="M158" s="13"/>
      <c r="N158" s="13"/>
      <c r="O158" s="15"/>
      <c r="P158" s="14"/>
      <c r="Q158" s="18"/>
      <c r="R158" s="23"/>
      <c r="S158" s="21"/>
      <c r="T158" s="17"/>
      <c r="U158" s="18"/>
    </row>
    <row r="159" spans="13:21" ht="12.75">
      <c r="M159" s="13"/>
      <c r="N159" s="13"/>
      <c r="O159" s="15"/>
      <c r="P159" s="14"/>
      <c r="Q159" s="18"/>
      <c r="R159" s="23"/>
      <c r="S159" s="21"/>
      <c r="T159" s="17"/>
      <c r="U159" s="18"/>
    </row>
    <row r="160" spans="13:21" ht="12.75">
      <c r="M160" s="13"/>
      <c r="N160" s="13"/>
      <c r="O160" s="15"/>
      <c r="P160" s="14"/>
      <c r="Q160" s="18"/>
      <c r="R160" s="23"/>
      <c r="S160" s="21"/>
      <c r="T160" s="17"/>
      <c r="U160" s="18"/>
    </row>
    <row r="161" spans="13:21" ht="12.75">
      <c r="M161" s="13"/>
      <c r="N161" s="13"/>
      <c r="O161" s="15"/>
      <c r="P161" s="14"/>
      <c r="Q161" s="18"/>
      <c r="R161" s="23"/>
      <c r="S161" s="21"/>
      <c r="T161" s="17"/>
      <c r="U161" s="18"/>
    </row>
    <row r="162" spans="13:21" ht="12.75">
      <c r="M162" s="13"/>
      <c r="N162" s="13"/>
      <c r="O162" s="15"/>
      <c r="P162" s="14"/>
      <c r="Q162" s="18"/>
      <c r="R162" s="23"/>
      <c r="S162" s="17"/>
      <c r="T162" s="21"/>
      <c r="U162" s="15"/>
    </row>
    <row r="163" spans="13:21" ht="12.75">
      <c r="M163" s="13"/>
      <c r="N163" s="13"/>
      <c r="O163" s="15"/>
      <c r="P163" s="14"/>
      <c r="Q163" s="18"/>
      <c r="R163" s="23"/>
      <c r="S163" s="17"/>
      <c r="T163" s="21"/>
      <c r="U163" s="15"/>
    </row>
    <row r="164" spans="13:21" ht="12.75">
      <c r="M164" s="13"/>
      <c r="N164" s="13"/>
      <c r="O164" s="15"/>
      <c r="P164" s="14"/>
      <c r="Q164" s="18"/>
      <c r="R164" s="23"/>
      <c r="S164" s="17"/>
      <c r="T164" s="21"/>
      <c r="U164" s="15"/>
    </row>
    <row r="165" spans="13:21" ht="12.75">
      <c r="M165" s="13"/>
      <c r="N165" s="13"/>
      <c r="O165" s="18"/>
      <c r="P165" s="36"/>
      <c r="Q165" s="18"/>
      <c r="R165" s="23"/>
      <c r="S165" s="17"/>
      <c r="T165" s="17"/>
      <c r="U165" s="18"/>
    </row>
    <row r="166" spans="13:19" ht="12.75">
      <c r="M166" s="13"/>
      <c r="N166" s="13"/>
      <c r="O166" s="18"/>
      <c r="P166" s="36"/>
      <c r="Q166" s="18"/>
      <c r="R166" s="23"/>
      <c r="S166" s="17"/>
    </row>
    <row r="167" spans="13:21" ht="12.75">
      <c r="M167" s="12"/>
      <c r="N167" s="12"/>
      <c r="O167" s="28"/>
      <c r="P167" s="36"/>
      <c r="Q167" s="28"/>
      <c r="R167" s="19"/>
      <c r="S167" s="20"/>
      <c r="T167" s="20"/>
      <c r="U167" s="28"/>
    </row>
    <row r="168" spans="13:21" ht="12.75">
      <c r="M168" s="12"/>
      <c r="N168" s="12"/>
      <c r="O168" s="28"/>
      <c r="P168" s="36"/>
      <c r="Q168" s="28"/>
      <c r="R168" s="19"/>
      <c r="S168" s="20"/>
      <c r="T168" s="20"/>
      <c r="U168" s="28"/>
    </row>
    <row r="169" spans="13:21" ht="12.75">
      <c r="M169" s="12"/>
      <c r="N169" s="12"/>
      <c r="O169" s="28"/>
      <c r="P169" s="36"/>
      <c r="Q169" s="28"/>
      <c r="R169" s="19"/>
      <c r="S169" s="20"/>
      <c r="T169" s="20"/>
      <c r="U169" s="28"/>
    </row>
    <row r="170" spans="13:19" ht="12.75">
      <c r="M170" s="13"/>
      <c r="N170" s="13"/>
      <c r="O170" s="15"/>
      <c r="P170" s="14"/>
      <c r="Q170" s="15"/>
      <c r="S170" s="20"/>
    </row>
    <row r="171" spans="13:21" ht="12.75">
      <c r="M171" s="13"/>
      <c r="N171" s="13"/>
      <c r="O171" s="18"/>
      <c r="P171" s="36"/>
      <c r="Q171" s="18"/>
      <c r="R171" s="23"/>
      <c r="S171" s="17"/>
      <c r="T171" s="17"/>
      <c r="U171" s="18"/>
    </row>
    <row r="172" spans="13:21" ht="12.75">
      <c r="M172" s="13"/>
      <c r="N172" s="13"/>
      <c r="O172" s="18"/>
      <c r="P172" s="36"/>
      <c r="Q172" s="18"/>
      <c r="R172" s="23"/>
      <c r="S172" s="17"/>
      <c r="T172" s="17"/>
      <c r="U172" s="18"/>
    </row>
    <row r="173" spans="13:21" ht="12.75">
      <c r="M173" s="13"/>
      <c r="N173" s="13"/>
      <c r="O173" s="18"/>
      <c r="P173" s="36"/>
      <c r="Q173" s="15"/>
      <c r="R173" s="23"/>
      <c r="S173" s="17"/>
      <c r="T173" s="17"/>
      <c r="U173" s="18"/>
    </row>
    <row r="174" spans="13:21" ht="12.75">
      <c r="M174" s="13"/>
      <c r="N174" s="13"/>
      <c r="O174" s="18"/>
      <c r="P174" s="36"/>
      <c r="Q174" s="15"/>
      <c r="R174" s="23"/>
      <c r="S174" s="17"/>
      <c r="T174" s="17"/>
      <c r="U174" s="18"/>
    </row>
    <row r="175" spans="13:21" ht="12.75">
      <c r="M175" s="13"/>
      <c r="N175" s="13"/>
      <c r="O175" s="18"/>
      <c r="P175" s="36"/>
      <c r="Q175" s="15"/>
      <c r="R175" s="23"/>
      <c r="S175" s="17"/>
      <c r="T175" s="17"/>
      <c r="U175" s="18"/>
    </row>
    <row r="176" spans="13:21" ht="12.75">
      <c r="M176" s="13"/>
      <c r="N176" s="13"/>
      <c r="O176" s="18"/>
      <c r="P176" s="36"/>
      <c r="Q176" s="15"/>
      <c r="R176" s="23"/>
      <c r="S176" s="17"/>
      <c r="T176" s="17"/>
      <c r="U176" s="18"/>
    </row>
    <row r="177" spans="13:21" ht="12.75">
      <c r="M177" s="12"/>
      <c r="N177" s="12"/>
      <c r="O177" s="28"/>
      <c r="P177" s="36"/>
      <c r="Q177" s="28"/>
      <c r="R177" s="19"/>
      <c r="S177" s="20"/>
      <c r="T177" s="20"/>
      <c r="U177" s="28"/>
    </row>
    <row r="178" spans="13:21" ht="12.75">
      <c r="M178" s="12"/>
      <c r="N178" s="12"/>
      <c r="O178" s="15"/>
      <c r="P178" s="14"/>
      <c r="Q178" s="15"/>
      <c r="R178" s="23"/>
      <c r="S178" s="21"/>
      <c r="T178" s="21"/>
      <c r="U178" s="15"/>
    </row>
    <row r="179" spans="13:21" ht="12.75">
      <c r="M179" s="12"/>
      <c r="N179" s="12"/>
      <c r="O179" s="15"/>
      <c r="P179" s="14"/>
      <c r="Q179" s="15"/>
      <c r="R179" s="23"/>
      <c r="S179" s="21"/>
      <c r="T179" s="21"/>
      <c r="U179" s="15"/>
    </row>
    <row r="180" spans="13:21" ht="12.75">
      <c r="M180" s="12"/>
      <c r="N180" s="12"/>
      <c r="O180" s="15"/>
      <c r="P180" s="14"/>
      <c r="Q180" s="15"/>
      <c r="R180" s="23"/>
      <c r="S180" s="21"/>
      <c r="T180" s="21"/>
      <c r="U180" s="15"/>
    </row>
    <row r="181" spans="13:21" ht="12.75">
      <c r="M181" s="12"/>
      <c r="N181" s="12"/>
      <c r="O181" s="15"/>
      <c r="P181" s="14"/>
      <c r="Q181" s="15"/>
      <c r="R181" s="23"/>
      <c r="S181" s="21"/>
      <c r="T181" s="21"/>
      <c r="U181" s="15"/>
    </row>
    <row r="182" spans="13:21" ht="12.75">
      <c r="M182" s="12"/>
      <c r="N182" s="12"/>
      <c r="O182" s="15"/>
      <c r="P182" s="14"/>
      <c r="Q182" s="15"/>
      <c r="R182" s="23"/>
      <c r="S182" s="21"/>
      <c r="T182" s="21"/>
      <c r="U182" s="15"/>
    </row>
    <row r="183" spans="13:21" ht="12.75">
      <c r="M183" s="12"/>
      <c r="N183" s="12"/>
      <c r="O183" s="15"/>
      <c r="P183" s="14"/>
      <c r="Q183" s="15"/>
      <c r="R183" s="23"/>
      <c r="S183" s="21"/>
      <c r="T183" s="21"/>
      <c r="U183" s="15"/>
    </row>
    <row r="184" spans="13:21" ht="12.75">
      <c r="M184" s="12"/>
      <c r="N184" s="12"/>
      <c r="O184" s="15"/>
      <c r="P184" s="14"/>
      <c r="Q184" s="15"/>
      <c r="R184" s="23"/>
      <c r="S184" s="21"/>
      <c r="T184" s="21"/>
      <c r="U184" s="15"/>
    </row>
    <row r="185" spans="13:21" ht="12.75">
      <c r="M185" s="12"/>
      <c r="N185" s="12"/>
      <c r="O185" s="15"/>
      <c r="P185" s="14"/>
      <c r="Q185" s="15"/>
      <c r="R185" s="23"/>
      <c r="S185" s="21"/>
      <c r="T185" s="21"/>
      <c r="U185" s="15"/>
    </row>
    <row r="186" spans="13:21" ht="12.75">
      <c r="M186" s="13"/>
      <c r="N186" s="13"/>
      <c r="O186" s="15"/>
      <c r="P186" s="14"/>
      <c r="Q186" s="15"/>
      <c r="R186" s="16"/>
      <c r="S186" s="21"/>
      <c r="T186" s="21"/>
      <c r="U186" s="15"/>
    </row>
    <row r="187" spans="13:21" ht="12.75">
      <c r="M187" s="13"/>
      <c r="N187" s="13"/>
      <c r="O187" s="15"/>
      <c r="P187" s="14"/>
      <c r="Q187" s="15"/>
      <c r="R187" s="16"/>
      <c r="S187" s="21"/>
      <c r="T187" s="21"/>
      <c r="U187" s="15"/>
    </row>
    <row r="188" spans="13:21" ht="12.75">
      <c r="M188" s="13"/>
      <c r="N188" s="13"/>
      <c r="O188" s="15"/>
      <c r="P188" s="14"/>
      <c r="Q188" s="15"/>
      <c r="R188" s="16"/>
      <c r="S188" s="21"/>
      <c r="T188" s="21"/>
      <c r="U188" s="15"/>
    </row>
    <row r="189" spans="13:21" ht="12.75">
      <c r="M189" s="13"/>
      <c r="N189" s="13"/>
      <c r="O189" s="15"/>
      <c r="P189" s="14"/>
      <c r="Q189" s="15"/>
      <c r="R189" s="16"/>
      <c r="S189" s="21"/>
      <c r="T189" s="21"/>
      <c r="U189" s="15"/>
    </row>
    <row r="190" spans="13:21" ht="12.75">
      <c r="M190" s="12"/>
      <c r="N190" s="12"/>
      <c r="O190" s="18"/>
      <c r="P190" s="36"/>
      <c r="Q190" s="18"/>
      <c r="R190" s="23"/>
      <c r="S190" s="17"/>
      <c r="T190" s="17"/>
      <c r="U190" s="18"/>
    </row>
    <row r="191" spans="13:21" ht="12.75">
      <c r="M191" s="12"/>
      <c r="N191" s="12"/>
      <c r="O191" s="18"/>
      <c r="P191" s="36"/>
      <c r="Q191" s="18"/>
      <c r="R191" s="23"/>
      <c r="S191" s="17"/>
      <c r="T191" s="17"/>
      <c r="U191" s="18"/>
    </row>
    <row r="192" spans="13:21" ht="12.75">
      <c r="M192" s="12"/>
      <c r="N192" s="12"/>
      <c r="O192" s="28"/>
      <c r="P192" s="36"/>
      <c r="Q192" s="28"/>
      <c r="R192" s="19"/>
      <c r="S192" s="20"/>
      <c r="T192" s="20"/>
      <c r="U192" s="28"/>
    </row>
    <row r="193" spans="13:21" ht="12.75">
      <c r="M193" s="12"/>
      <c r="N193" s="12"/>
      <c r="O193" s="28"/>
      <c r="P193" s="36"/>
      <c r="Q193" s="28"/>
      <c r="R193" s="19"/>
      <c r="S193" s="20"/>
      <c r="T193" s="20"/>
      <c r="U193" s="28"/>
    </row>
    <row r="194" spans="13:21" ht="12.75">
      <c r="M194" s="12"/>
      <c r="N194" s="12"/>
      <c r="O194" s="28"/>
      <c r="P194" s="36"/>
      <c r="Q194" s="28"/>
      <c r="R194" s="19"/>
      <c r="S194" s="20"/>
      <c r="T194" s="20"/>
      <c r="U194" s="28"/>
    </row>
    <row r="195" spans="13:21" ht="12.75">
      <c r="M195" s="12"/>
      <c r="N195" s="12"/>
      <c r="O195" s="28"/>
      <c r="P195" s="36"/>
      <c r="Q195" s="28"/>
      <c r="R195" s="19"/>
      <c r="S195" s="20"/>
      <c r="T195" s="20"/>
      <c r="U195" s="28"/>
    </row>
    <row r="196" spans="13:21" ht="12.75">
      <c r="M196" s="12"/>
      <c r="N196" s="12"/>
      <c r="O196" s="28"/>
      <c r="P196" s="36"/>
      <c r="Q196" s="28"/>
      <c r="R196" s="19"/>
      <c r="S196" s="20"/>
      <c r="T196" s="20"/>
      <c r="U196" s="28"/>
    </row>
    <row r="197" spans="13:19" ht="12.75">
      <c r="M197" s="13"/>
      <c r="N197" s="13"/>
      <c r="O197" s="18"/>
      <c r="P197" s="36"/>
      <c r="Q197" s="18"/>
      <c r="R197" s="23"/>
      <c r="S197" s="17"/>
    </row>
    <row r="198" spans="13:21" ht="12.75">
      <c r="M198" s="13"/>
      <c r="N198" s="13"/>
      <c r="O198" s="15"/>
      <c r="P198" s="14"/>
      <c r="Q198" s="18"/>
      <c r="S198" s="21"/>
      <c r="T198" s="17"/>
      <c r="U198" s="18"/>
    </row>
    <row r="199" spans="13:21" ht="12.75">
      <c r="M199" s="13"/>
      <c r="N199" s="13"/>
      <c r="O199" s="15"/>
      <c r="P199" s="14"/>
      <c r="Q199" s="18"/>
      <c r="S199" s="21"/>
      <c r="T199" s="17"/>
      <c r="U199" s="18"/>
    </row>
    <row r="200" spans="13:21" ht="12.75">
      <c r="M200" s="13"/>
      <c r="N200" s="13"/>
      <c r="O200" s="15"/>
      <c r="P200" s="14"/>
      <c r="Q200" s="18"/>
      <c r="S200" s="21"/>
      <c r="T200" s="17"/>
      <c r="U200" s="18"/>
    </row>
    <row r="201" spans="13:21" ht="12.75">
      <c r="M201" s="13"/>
      <c r="N201" s="13"/>
      <c r="O201" s="15"/>
      <c r="P201" s="14"/>
      <c r="Q201" s="18"/>
      <c r="S201" s="21"/>
      <c r="T201" s="17"/>
      <c r="U201" s="18"/>
    </row>
    <row r="202" spans="13:21" ht="12.75">
      <c r="M202" s="12"/>
      <c r="N202" s="12"/>
      <c r="O202" s="18"/>
      <c r="P202" s="36"/>
      <c r="Q202" s="18"/>
      <c r="R202" s="23"/>
      <c r="S202" s="17"/>
      <c r="T202" s="17"/>
      <c r="U202" s="18"/>
    </row>
    <row r="203" spans="13:21" ht="12.75">
      <c r="M203" s="12"/>
      <c r="N203" s="12"/>
      <c r="O203" s="18"/>
      <c r="P203" s="36"/>
      <c r="Q203" s="18"/>
      <c r="R203" s="23"/>
      <c r="S203" s="17"/>
      <c r="T203" s="17"/>
      <c r="U203" s="18"/>
    </row>
    <row r="204" spans="13:21" ht="12.75">
      <c r="M204" s="12"/>
      <c r="N204" s="12"/>
      <c r="O204" s="18"/>
      <c r="P204" s="36"/>
      <c r="Q204" s="18"/>
      <c r="R204" s="23"/>
      <c r="S204" s="17"/>
      <c r="T204" s="17"/>
      <c r="U204" s="18"/>
    </row>
    <row r="205" spans="13:21" ht="12.75">
      <c r="M205" s="12"/>
      <c r="N205" s="12"/>
      <c r="O205" s="18"/>
      <c r="P205" s="36"/>
      <c r="Q205" s="18"/>
      <c r="R205" s="23"/>
      <c r="S205" s="17"/>
      <c r="T205" s="17"/>
      <c r="U205" s="18"/>
    </row>
    <row r="206" spans="15:21" ht="12.75">
      <c r="O206" s="15"/>
      <c r="P206" s="14"/>
      <c r="S206" s="21"/>
      <c r="T206" s="21"/>
      <c r="U206" s="15"/>
    </row>
    <row r="207" spans="15:21" ht="12.75">
      <c r="O207" s="15"/>
      <c r="P207" s="14"/>
      <c r="S207" s="21"/>
      <c r="T207" s="21"/>
      <c r="U207" s="15"/>
    </row>
    <row r="208" spans="15:21" ht="12.75">
      <c r="O208" s="15"/>
      <c r="P208" s="14"/>
      <c r="S208" s="21"/>
      <c r="T208" s="21"/>
      <c r="U208" s="15"/>
    </row>
    <row r="209" spans="15:21" ht="12.75">
      <c r="O209" s="15"/>
      <c r="P209" s="14"/>
      <c r="S209" s="21"/>
      <c r="T209" s="21"/>
      <c r="U209" s="15"/>
    </row>
    <row r="210" spans="15:21" ht="12.75">
      <c r="O210" s="15"/>
      <c r="P210" s="14"/>
      <c r="S210" s="21"/>
      <c r="T210" s="21"/>
      <c r="U210" s="15"/>
    </row>
    <row r="211" spans="15:21" ht="12.75">
      <c r="O211" s="15"/>
      <c r="P211" s="14"/>
      <c r="S211" s="21"/>
      <c r="T211" s="21"/>
      <c r="U211" s="15"/>
    </row>
    <row r="212" spans="13:21" ht="12.75">
      <c r="M212" s="12"/>
      <c r="N212" s="12"/>
      <c r="O212" s="28"/>
      <c r="P212" s="36"/>
      <c r="Q212" s="28"/>
      <c r="R212" s="19"/>
      <c r="S212" s="20"/>
      <c r="T212" s="20"/>
      <c r="U212" s="28"/>
    </row>
    <row r="213" spans="13:21" ht="12.75">
      <c r="M213" s="12"/>
      <c r="N213" s="12"/>
      <c r="O213" s="28"/>
      <c r="P213" s="36"/>
      <c r="Q213" s="28"/>
      <c r="R213" s="19"/>
      <c r="S213" s="20"/>
      <c r="T213" s="20"/>
      <c r="U213" s="28"/>
    </row>
    <row r="214" spans="13:21" ht="12.75">
      <c r="M214" s="12"/>
      <c r="N214" s="12"/>
      <c r="O214" s="15"/>
      <c r="P214" s="14"/>
      <c r="Q214" s="15"/>
      <c r="R214" s="16"/>
      <c r="S214" s="21"/>
      <c r="T214" s="21"/>
      <c r="U214" s="15"/>
    </row>
    <row r="215" spans="13:21" ht="12.75">
      <c r="M215" s="12"/>
      <c r="N215" s="12"/>
      <c r="O215" s="15"/>
      <c r="P215" s="14"/>
      <c r="Q215" s="15"/>
      <c r="R215" s="16"/>
      <c r="S215" s="21"/>
      <c r="T215" s="21"/>
      <c r="U215" s="15"/>
    </row>
    <row r="216" spans="13:21" ht="12.75">
      <c r="M216" s="12"/>
      <c r="N216" s="12"/>
      <c r="O216" s="15"/>
      <c r="P216" s="14"/>
      <c r="Q216" s="15"/>
      <c r="R216" s="16"/>
      <c r="S216" s="21"/>
      <c r="T216" s="21"/>
      <c r="U216" s="15"/>
    </row>
    <row r="217" spans="13:21" ht="12.75">
      <c r="M217" s="12"/>
      <c r="N217" s="12"/>
      <c r="O217" s="15"/>
      <c r="P217" s="14"/>
      <c r="Q217" s="15"/>
      <c r="R217" s="16"/>
      <c r="S217" s="21"/>
      <c r="T217" s="21"/>
      <c r="U217" s="15"/>
    </row>
    <row r="218" spans="13:21" ht="12.75">
      <c r="M218" s="13"/>
      <c r="N218" s="13"/>
      <c r="O218" s="15"/>
      <c r="P218" s="14"/>
      <c r="Q218" s="15"/>
      <c r="S218" s="21"/>
      <c r="T218" s="21"/>
      <c r="U218" s="15"/>
    </row>
    <row r="219" spans="13:19" ht="12.75">
      <c r="M219" s="13"/>
      <c r="N219" s="13"/>
      <c r="O219" s="15"/>
      <c r="P219" s="14"/>
      <c r="Q219" s="15"/>
      <c r="S219" s="20"/>
    </row>
    <row r="220" spans="13:21" ht="12.75">
      <c r="M220" s="13"/>
      <c r="N220" s="13"/>
      <c r="O220" s="15"/>
      <c r="P220" s="14"/>
      <c r="Q220" s="15"/>
      <c r="S220" s="21"/>
      <c r="T220" s="21"/>
      <c r="U220" s="15"/>
    </row>
    <row r="221" spans="13:21" ht="12.75">
      <c r="M221" s="13"/>
      <c r="N221" s="13"/>
      <c r="O221" s="15"/>
      <c r="P221" s="14"/>
      <c r="Q221" s="15"/>
      <c r="S221" s="21"/>
      <c r="T221" s="21"/>
      <c r="U221" s="15"/>
    </row>
    <row r="222" spans="13:21" ht="12.75">
      <c r="M222" s="13"/>
      <c r="N222" s="13"/>
      <c r="O222" s="15"/>
      <c r="P222" s="14"/>
      <c r="Q222" s="15"/>
      <c r="S222" s="21"/>
      <c r="T222" s="21"/>
      <c r="U222" s="15"/>
    </row>
    <row r="223" spans="13:21" ht="12.75">
      <c r="M223" s="13"/>
      <c r="N223" s="13"/>
      <c r="O223" s="15"/>
      <c r="P223" s="14"/>
      <c r="Q223" s="15"/>
      <c r="S223" s="21"/>
      <c r="T223" s="21"/>
      <c r="U223" s="15"/>
    </row>
    <row r="224" spans="13:21" ht="12.75">
      <c r="M224" s="13"/>
      <c r="N224" s="13"/>
      <c r="O224" s="15"/>
      <c r="P224" s="14"/>
      <c r="Q224" s="15"/>
      <c r="S224" s="21"/>
      <c r="T224" s="21"/>
      <c r="U224" s="15"/>
    </row>
    <row r="225" spans="13:21" ht="12.75">
      <c r="M225" s="13"/>
      <c r="N225" s="13"/>
      <c r="O225" s="15"/>
      <c r="P225" s="14"/>
      <c r="Q225" s="15"/>
      <c r="S225" s="21"/>
      <c r="T225" s="21"/>
      <c r="U225" s="15"/>
    </row>
    <row r="226" spans="13:21" ht="12.75">
      <c r="M226" s="13"/>
      <c r="N226" s="13"/>
      <c r="O226" s="15"/>
      <c r="P226" s="14"/>
      <c r="Q226" s="15"/>
      <c r="S226" s="21"/>
      <c r="T226" s="21"/>
      <c r="U226" s="15"/>
    </row>
    <row r="227" spans="13:21" ht="12.75">
      <c r="M227" s="13"/>
      <c r="N227" s="13"/>
      <c r="O227" s="15"/>
      <c r="P227" s="14"/>
      <c r="Q227" s="15"/>
      <c r="S227" s="21"/>
      <c r="T227" s="21"/>
      <c r="U227" s="15"/>
    </row>
    <row r="228" spans="13:21" ht="12.75">
      <c r="M228" s="12"/>
      <c r="N228" s="12"/>
      <c r="O228" s="18"/>
      <c r="P228" s="36"/>
      <c r="Q228" s="18"/>
      <c r="R228" s="23"/>
      <c r="S228" s="17"/>
      <c r="T228" s="17"/>
      <c r="U228" s="18"/>
    </row>
    <row r="229" spans="13:21" ht="12.75">
      <c r="M229" s="12"/>
      <c r="N229" s="12"/>
      <c r="O229" s="18"/>
      <c r="P229" s="36"/>
      <c r="Q229" s="18"/>
      <c r="R229" s="23"/>
      <c r="S229" s="17"/>
      <c r="T229" s="17"/>
      <c r="U229" s="18"/>
    </row>
    <row r="230" spans="13:21" ht="12.75">
      <c r="M230" s="12"/>
      <c r="N230" s="12"/>
      <c r="O230" s="18"/>
      <c r="P230" s="36"/>
      <c r="Q230" s="18"/>
      <c r="R230" s="23"/>
      <c r="S230" s="17"/>
      <c r="T230" s="17"/>
      <c r="U230" s="18"/>
    </row>
    <row r="231" spans="13:21" ht="12.75">
      <c r="M231" s="12"/>
      <c r="N231" s="12"/>
      <c r="O231" s="28"/>
      <c r="P231" s="36"/>
      <c r="Q231" s="28"/>
      <c r="R231" s="19"/>
      <c r="S231" s="20"/>
      <c r="T231" s="20"/>
      <c r="U231" s="28"/>
    </row>
    <row r="232" spans="13:21" ht="12.75">
      <c r="M232" s="13"/>
      <c r="N232" s="13"/>
      <c r="O232" s="15"/>
      <c r="P232" s="14"/>
      <c r="Q232" s="15"/>
      <c r="S232" s="21"/>
      <c r="T232" s="21"/>
      <c r="U232" s="15"/>
    </row>
    <row r="233" spans="13:21" ht="12.75">
      <c r="M233" s="13"/>
      <c r="N233" s="13"/>
      <c r="O233" s="15"/>
      <c r="P233" s="14"/>
      <c r="Q233" s="15"/>
      <c r="S233" s="21"/>
      <c r="T233" s="21"/>
      <c r="U233" s="15"/>
    </row>
    <row r="234" spans="13:21" ht="12.75">
      <c r="M234" s="13"/>
      <c r="N234" s="13"/>
      <c r="O234" s="15"/>
      <c r="P234" s="14"/>
      <c r="Q234" s="15"/>
      <c r="S234" s="21"/>
      <c r="T234" s="21"/>
      <c r="U234" s="15"/>
    </row>
    <row r="235" spans="13:21" ht="12.75">
      <c r="M235" s="13"/>
      <c r="N235" s="13"/>
      <c r="O235" s="15"/>
      <c r="P235" s="14"/>
      <c r="Q235" s="15"/>
      <c r="S235" s="21"/>
      <c r="T235" s="21"/>
      <c r="U235" s="15"/>
    </row>
    <row r="236" ht="12.75">
      <c r="E236" s="3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2012-02-20T06:05:03Z</dcterms:created>
  <dcterms:modified xsi:type="dcterms:W3CDTF">2012-09-19T10:48:37Z</dcterms:modified>
  <cp:category/>
  <cp:version/>
  <cp:contentType/>
  <cp:contentStatus/>
</cp:coreProperties>
</file>